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SL\direction_services_logistiques\dsl_marches\Consultations 2026\2026-01 AO fourniture de denrées alimentaires\03.DCE\"/>
    </mc:Choice>
  </mc:AlternateContent>
  <xr:revisionPtr revIDLastSave="0" documentId="13_ncr:1_{10D59A42-D90B-44BE-B9B8-56DA6BE48CE8}" xr6:coauthVersionLast="47" xr6:coauthVersionMax="47" xr10:uidLastSave="{00000000-0000-0000-0000-000000000000}"/>
  <bookViews>
    <workbookView xWindow="28680" yWindow="-120" windowWidth="29040" windowHeight="15840" tabRatio="758" xr2:uid="{00000000-000D-0000-FFFF-FFFF00000000}"/>
  </bookViews>
  <sheets>
    <sheet name="REPARTITION LOT" sheetId="24" r:id="rId1"/>
    <sheet name="LOT 1" sheetId="26" r:id="rId2"/>
    <sheet name="LOT 2 " sheetId="1" r:id="rId3"/>
    <sheet name="LOT 3" sheetId="2" r:id="rId4"/>
    <sheet name="LOT4" sheetId="3" r:id="rId5"/>
    <sheet name="LOT5" sheetId="4" r:id="rId6"/>
    <sheet name="LOT6" sheetId="5" r:id="rId7"/>
    <sheet name="LOT7" sheetId="6" r:id="rId8"/>
    <sheet name="LOT 8" sheetId="29" r:id="rId9"/>
    <sheet name="LOT 9" sheetId="31" r:id="rId10"/>
    <sheet name="LOT10" sheetId="9" r:id="rId11"/>
    <sheet name="LOT11" sheetId="19" r:id="rId12"/>
    <sheet name="LOT12" sheetId="10" r:id="rId13"/>
    <sheet name="LOT13" sheetId="11" r:id="rId14"/>
    <sheet name="LOT14" sheetId="12" r:id="rId15"/>
    <sheet name="LOT15" sheetId="13" r:id="rId16"/>
    <sheet name="LOT 16" sheetId="32" r:id="rId17"/>
    <sheet name="LOT17" sheetId="15" r:id="rId18"/>
    <sheet name="LOT18" sheetId="16" r:id="rId19"/>
    <sheet name="LOT 19" sheetId="28" r:id="rId20"/>
    <sheet name="LOT20" sheetId="18" r:id="rId2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" i="26" l="1"/>
  <c r="AE10" i="26"/>
  <c r="AE11" i="26"/>
  <c r="AE12" i="26"/>
  <c r="AE13" i="26"/>
  <c r="AE14" i="26"/>
  <c r="AE15" i="26"/>
  <c r="AE16" i="26"/>
  <c r="AE17" i="26"/>
  <c r="AE18" i="26"/>
  <c r="AE19" i="26"/>
  <c r="AE20" i="26"/>
  <c r="AE21" i="26"/>
  <c r="AE22" i="26"/>
  <c r="AE23" i="26"/>
  <c r="AE24" i="26"/>
  <c r="AE25" i="26"/>
  <c r="AE26" i="26"/>
  <c r="AE27" i="26"/>
  <c r="AE28" i="26"/>
  <c r="AE8" i="26"/>
  <c r="AE8" i="16" l="1"/>
  <c r="AE8" i="12"/>
  <c r="AE8" i="11"/>
  <c r="AE23" i="19"/>
  <c r="AE16" i="19"/>
  <c r="AE13" i="19"/>
  <c r="AE11" i="19"/>
  <c r="AE8" i="19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8" i="6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8" i="3"/>
  <c r="AE123" i="9"/>
  <c r="AE117" i="9"/>
  <c r="AE114" i="9"/>
  <c r="AE108" i="9"/>
  <c r="AE107" i="9"/>
  <c r="AE104" i="9"/>
  <c r="AE102" i="9"/>
  <c r="AE100" i="9"/>
  <c r="AE95" i="9"/>
  <c r="AE93" i="9"/>
  <c r="AE92" i="9"/>
  <c r="AE89" i="9"/>
  <c r="AE86" i="9"/>
  <c r="AE85" i="9"/>
  <c r="AE82" i="9"/>
  <c r="AE76" i="9"/>
  <c r="AE74" i="9"/>
  <c r="AE72" i="9"/>
  <c r="AE70" i="9"/>
  <c r="AE65" i="9"/>
  <c r="AE64" i="9"/>
  <c r="AE63" i="9"/>
  <c r="AE61" i="9"/>
  <c r="AE60" i="9"/>
  <c r="AE58" i="9"/>
  <c r="AE53" i="9"/>
  <c r="AE43" i="9"/>
  <c r="AE38" i="9"/>
  <c r="AE36" i="9"/>
  <c r="AE32" i="9"/>
  <c r="AE28" i="9"/>
  <c r="AE27" i="9"/>
  <c r="AE22" i="9"/>
  <c r="AE14" i="9"/>
  <c r="AE8" i="9"/>
  <c r="AE17" i="2"/>
  <c r="AE32" i="2"/>
  <c r="AE29" i="2"/>
  <c r="AE28" i="2"/>
  <c r="AE26" i="2"/>
  <c r="AE25" i="2"/>
  <c r="AE16" i="2"/>
  <c r="AE11" i="2"/>
  <c r="AE24" i="18"/>
  <c r="AE22" i="18"/>
  <c r="AE20" i="18"/>
  <c r="AE9" i="18"/>
  <c r="AE8" i="18"/>
  <c r="AE112" i="15"/>
  <c r="AE111" i="15"/>
  <c r="AE106" i="15"/>
  <c r="AE105" i="15"/>
  <c r="AE92" i="15"/>
  <c r="AE103" i="15"/>
  <c r="AE102" i="15"/>
  <c r="AE100" i="15"/>
  <c r="AE99" i="15"/>
  <c r="AE98" i="15"/>
  <c r="AE97" i="15"/>
  <c r="AE90" i="15"/>
  <c r="AE83" i="15"/>
  <c r="AE79" i="15"/>
  <c r="AE77" i="15"/>
  <c r="AE76" i="15"/>
  <c r="AE72" i="15"/>
  <c r="AE71" i="15"/>
  <c r="AE69" i="15"/>
  <c r="AE68" i="15"/>
  <c r="AE67" i="15"/>
  <c r="AE65" i="15"/>
  <c r="AE64" i="15"/>
  <c r="AE62" i="15"/>
  <c r="AE59" i="15"/>
  <c r="AE58" i="15"/>
  <c r="AE57" i="15"/>
  <c r="AE56" i="15"/>
  <c r="AE49" i="15"/>
  <c r="AE48" i="15"/>
  <c r="AE47" i="15"/>
  <c r="AE45" i="15"/>
  <c r="AE41" i="15"/>
  <c r="AE38" i="15"/>
  <c r="AE35" i="15"/>
  <c r="AE33" i="15"/>
  <c r="AE30" i="15"/>
  <c r="AE27" i="15"/>
  <c r="AE25" i="15"/>
  <c r="AE24" i="15"/>
  <c r="AE18" i="15"/>
  <c r="AE15" i="15"/>
  <c r="AE14" i="15"/>
  <c r="AE13" i="15"/>
  <c r="AE12" i="15"/>
  <c r="AE9" i="15"/>
  <c r="AE8" i="15"/>
  <c r="AE84" i="13"/>
  <c r="AE80" i="13"/>
  <c r="AE76" i="13"/>
  <c r="AE74" i="13"/>
  <c r="AE53" i="13"/>
  <c r="AE45" i="13"/>
  <c r="AE33" i="13"/>
  <c r="AE31" i="13"/>
  <c r="AE24" i="13"/>
  <c r="AE23" i="13"/>
  <c r="AE22" i="13"/>
  <c r="AE15" i="13"/>
  <c r="AE14" i="13"/>
  <c r="AE13" i="13"/>
  <c r="AE12" i="13"/>
  <c r="AE8" i="13"/>
  <c r="AE19" i="12"/>
  <c r="AE13" i="12"/>
  <c r="AE11" i="12"/>
  <c r="AE10" i="12"/>
  <c r="AE9" i="12"/>
  <c r="AE75" i="11"/>
  <c r="AE68" i="11"/>
  <c r="AE44" i="10"/>
  <c r="AE40" i="10"/>
  <c r="AE37" i="10"/>
  <c r="AE32" i="10"/>
  <c r="AE30" i="10"/>
  <c r="AE27" i="10"/>
  <c r="AE24" i="10"/>
  <c r="AE23" i="10"/>
  <c r="AE21" i="10"/>
  <c r="AE18" i="10"/>
  <c r="AE11" i="10"/>
  <c r="AE8" i="10"/>
  <c r="AE59" i="19"/>
  <c r="AE44" i="19"/>
  <c r="AE39" i="19"/>
  <c r="AE34" i="19"/>
  <c r="AE7" i="29"/>
  <c r="AE8" i="29"/>
  <c r="AE8" i="4"/>
  <c r="AE6" i="29" l="1"/>
  <c r="AE157" i="29"/>
  <c r="AE156" i="29"/>
  <c r="T155" i="29"/>
  <c r="AE155" i="29" s="1"/>
  <c r="AE154" i="29"/>
  <c r="AE153" i="29"/>
  <c r="AE152" i="29"/>
  <c r="AE151" i="29"/>
  <c r="AE150" i="29"/>
  <c r="AE149" i="29"/>
  <c r="AE148" i="29"/>
  <c r="AE147" i="29"/>
  <c r="AE146" i="29"/>
  <c r="AE145" i="29"/>
  <c r="AE144" i="29"/>
  <c r="AE143" i="29"/>
  <c r="AE142" i="29"/>
  <c r="AE141" i="29"/>
  <c r="AE140" i="29"/>
  <c r="AE139" i="29"/>
  <c r="AE138" i="29"/>
  <c r="AE137" i="29"/>
  <c r="T137" i="29"/>
  <c r="AE136" i="29"/>
  <c r="AE135" i="29"/>
  <c r="AE134" i="29"/>
  <c r="AE133" i="29"/>
  <c r="AE132" i="29"/>
  <c r="AE131" i="29"/>
  <c r="AE130" i="29"/>
  <c r="AE129" i="29"/>
  <c r="AE128" i="29"/>
  <c r="AE127" i="29"/>
  <c r="AE126" i="29"/>
  <c r="AE125" i="29"/>
  <c r="AE124" i="29"/>
  <c r="AE123" i="29"/>
  <c r="AE122" i="29"/>
  <c r="AE121" i="29"/>
  <c r="AE120" i="29"/>
  <c r="AE119" i="29"/>
  <c r="AE118" i="29"/>
  <c r="AE117" i="29"/>
  <c r="AE116" i="29"/>
  <c r="AE115" i="29"/>
  <c r="AE114" i="29"/>
  <c r="AE113" i="29"/>
  <c r="AE112" i="29"/>
  <c r="AE111" i="29"/>
  <c r="AE110" i="29"/>
  <c r="AE109" i="29"/>
  <c r="AE108" i="29"/>
  <c r="AE107" i="29"/>
  <c r="AE106" i="29"/>
  <c r="AE105" i="29"/>
  <c r="AE104" i="29"/>
  <c r="AE103" i="29"/>
  <c r="AE102" i="29"/>
  <c r="AE101" i="29"/>
  <c r="AE100" i="29"/>
  <c r="AE99" i="29"/>
  <c r="AE98" i="29"/>
  <c r="AE97" i="29"/>
  <c r="AE96" i="29"/>
  <c r="AE95" i="29"/>
  <c r="AE94" i="29"/>
  <c r="AE93" i="29"/>
  <c r="AE92" i="29"/>
  <c r="AE91" i="29"/>
  <c r="AE90" i="29"/>
  <c r="AE89" i="29"/>
  <c r="AE88" i="29"/>
  <c r="AE87" i="29"/>
  <c r="AE86" i="29"/>
  <c r="AE85" i="29"/>
  <c r="AE84" i="29"/>
  <c r="AE83" i="29"/>
  <c r="AE82" i="29"/>
  <c r="AE81" i="29"/>
  <c r="AE80" i="29"/>
  <c r="AE79" i="29"/>
  <c r="AE78" i="29"/>
  <c r="AE77" i="29"/>
  <c r="AE76" i="29"/>
  <c r="AE75" i="29"/>
  <c r="AE74" i="29"/>
  <c r="AE73" i="29"/>
  <c r="AE72" i="29"/>
  <c r="AE71" i="29"/>
  <c r="AE70" i="29"/>
  <c r="AE69" i="29"/>
  <c r="AE68" i="29"/>
  <c r="AE67" i="29"/>
  <c r="AE66" i="29"/>
  <c r="AE65" i="29"/>
  <c r="AE64" i="29"/>
  <c r="AE63" i="29"/>
  <c r="AE62" i="29"/>
  <c r="T62" i="29"/>
  <c r="AE61" i="29"/>
  <c r="AE60" i="29"/>
  <c r="AE59" i="29"/>
  <c r="AE58" i="29"/>
  <c r="AE57" i="29"/>
  <c r="AE56" i="29"/>
  <c r="AE55" i="29"/>
  <c r="AE54" i="29"/>
  <c r="T53" i="29"/>
  <c r="AE53" i="29" s="1"/>
  <c r="AE52" i="29"/>
  <c r="AE51" i="29"/>
  <c r="AE50" i="29"/>
  <c r="AE49" i="29"/>
  <c r="T48" i="29"/>
  <c r="AE48" i="29" s="1"/>
  <c r="AE47" i="29"/>
  <c r="AE46" i="29"/>
  <c r="AE45" i="29"/>
  <c r="AE44" i="29"/>
  <c r="AE43" i="29"/>
  <c r="AE42" i="29"/>
  <c r="AE41" i="29"/>
  <c r="AE40" i="29"/>
  <c r="AE39" i="29"/>
  <c r="AE38" i="29"/>
  <c r="AE37" i="29"/>
  <c r="AE36" i="29"/>
  <c r="AE35" i="29"/>
  <c r="AE34" i="29"/>
  <c r="AE33" i="29"/>
  <c r="T32" i="29"/>
  <c r="AE32" i="29" s="1"/>
  <c r="AE31" i="29"/>
  <c r="AE30" i="29"/>
  <c r="AE29" i="29"/>
  <c r="AE28" i="29"/>
  <c r="AE27" i="29"/>
  <c r="AE26" i="29"/>
  <c r="AE25" i="29"/>
  <c r="AE24" i="29"/>
  <c r="AE23" i="29"/>
  <c r="AE22" i="29"/>
  <c r="AE21" i="29"/>
  <c r="AE20" i="29"/>
  <c r="AE19" i="29"/>
  <c r="AE18" i="29"/>
  <c r="AE17" i="29"/>
  <c r="T16" i="29"/>
  <c r="AE16" i="29" s="1"/>
  <c r="AE15" i="29"/>
  <c r="AE14" i="29"/>
  <c r="AE13" i="29"/>
  <c r="AE12" i="29"/>
  <c r="AE11" i="29"/>
  <c r="AE10" i="29"/>
  <c r="AE9" i="29"/>
  <c r="T8" i="29"/>
  <c r="AE49" i="28" l="1"/>
  <c r="AE48" i="28"/>
  <c r="AE47" i="28"/>
  <c r="AE46" i="28"/>
  <c r="AE45" i="28"/>
  <c r="AE44" i="28"/>
  <c r="AE43" i="28"/>
  <c r="AE42" i="28"/>
  <c r="AE41" i="28"/>
  <c r="AE40" i="28"/>
  <c r="AE39" i="28"/>
  <c r="AE38" i="28"/>
  <c r="AE37" i="28"/>
  <c r="AE36" i="28"/>
  <c r="AE35" i="28"/>
  <c r="AE34" i="28"/>
  <c r="AE33" i="28"/>
  <c r="AE32" i="28"/>
  <c r="AE31" i="28"/>
  <c r="AE30" i="28"/>
  <c r="AE29" i="28"/>
  <c r="AE28" i="28"/>
  <c r="AE27" i="28"/>
  <c r="AE26" i="28"/>
  <c r="AE25" i="28"/>
  <c r="AE24" i="28"/>
  <c r="AE23" i="28"/>
  <c r="AE22" i="28"/>
  <c r="AE21" i="28"/>
  <c r="AE20" i="28"/>
  <c r="AE19" i="28"/>
  <c r="AE18" i="28"/>
  <c r="AE17" i="28"/>
  <c r="AE16" i="28"/>
  <c r="AE15" i="28"/>
  <c r="AE14" i="28"/>
  <c r="AE13" i="28"/>
  <c r="AE12" i="28"/>
  <c r="AE11" i="28"/>
  <c r="AE10" i="28"/>
  <c r="AE9" i="28"/>
  <c r="AE8" i="28"/>
  <c r="AE7" i="28"/>
  <c r="AE6" i="28"/>
  <c r="AE17" i="1"/>
  <c r="AE16" i="1"/>
  <c r="AE15" i="1"/>
  <c r="AE14" i="1"/>
  <c r="AE13" i="1"/>
  <c r="AE12" i="1"/>
  <c r="AE11" i="1"/>
  <c r="AE10" i="1"/>
  <c r="AE9" i="1"/>
  <c r="AE8" i="1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6" i="5"/>
  <c r="AE87" i="5"/>
  <c r="AE88" i="5"/>
  <c r="AE89" i="5"/>
  <c r="AE90" i="5"/>
  <c r="AE91" i="5"/>
  <c r="AE92" i="5"/>
  <c r="AE93" i="5"/>
  <c r="AE94" i="5"/>
  <c r="AE95" i="5"/>
  <c r="AE96" i="5"/>
  <c r="AE97" i="5"/>
  <c r="AE98" i="5"/>
  <c r="AE99" i="5"/>
  <c r="AE100" i="5"/>
  <c r="AE101" i="5"/>
  <c r="AE102" i="5"/>
  <c r="AE103" i="5"/>
  <c r="AE104" i="5"/>
  <c r="AE105" i="5"/>
  <c r="AE106" i="5"/>
  <c r="AE8" i="5"/>
  <c r="AE30" i="2" l="1"/>
  <c r="AE23" i="18" l="1"/>
  <c r="AE21" i="18"/>
  <c r="AE19" i="18"/>
  <c r="AE18" i="18"/>
  <c r="AE17" i="18"/>
  <c r="AE16" i="18"/>
  <c r="AE15" i="18"/>
  <c r="AE14" i="18"/>
  <c r="AE13" i="18"/>
  <c r="AE12" i="18"/>
  <c r="AE11" i="18"/>
  <c r="AE10" i="18"/>
  <c r="AE25" i="16"/>
  <c r="AE24" i="16"/>
  <c r="AE23" i="16"/>
  <c r="AE22" i="16"/>
  <c r="AE21" i="16"/>
  <c r="AE20" i="16"/>
  <c r="AE19" i="16"/>
  <c r="AE18" i="16"/>
  <c r="AE17" i="16"/>
  <c r="AE16" i="16"/>
  <c r="AE15" i="16"/>
  <c r="AE14" i="16"/>
  <c r="AE13" i="16"/>
  <c r="AE12" i="16"/>
  <c r="AE11" i="16"/>
  <c r="AE10" i="16"/>
  <c r="AE9" i="16"/>
  <c r="AE87" i="15"/>
  <c r="AE86" i="15"/>
  <c r="AE85" i="15"/>
  <c r="AE84" i="15"/>
  <c r="AE82" i="15"/>
  <c r="AE81" i="15"/>
  <c r="AE80" i="15"/>
  <c r="AE78" i="15"/>
  <c r="AE75" i="15"/>
  <c r="AE74" i="15"/>
  <c r="AE73" i="15"/>
  <c r="AE70" i="15"/>
  <c r="AE66" i="15"/>
  <c r="AE63" i="15"/>
  <c r="AE61" i="15"/>
  <c r="AE60" i="15"/>
  <c r="AE55" i="15"/>
  <c r="AE54" i="15"/>
  <c r="AE53" i="15"/>
  <c r="AE52" i="15"/>
  <c r="AE51" i="15"/>
  <c r="AE50" i="15"/>
  <c r="AE46" i="15"/>
  <c r="AE44" i="15"/>
  <c r="AE43" i="15"/>
  <c r="AE42" i="15"/>
  <c r="AE40" i="15"/>
  <c r="AE39" i="15"/>
  <c r="AE37" i="15"/>
  <c r="AE36" i="15"/>
  <c r="AE34" i="15"/>
  <c r="AE32" i="15"/>
  <c r="AE31" i="15"/>
  <c r="AE29" i="15"/>
  <c r="AE28" i="15"/>
  <c r="AE26" i="15"/>
  <c r="AE23" i="15"/>
  <c r="AE22" i="15"/>
  <c r="AE21" i="15"/>
  <c r="AE20" i="15"/>
  <c r="AE19" i="15"/>
  <c r="AE17" i="15"/>
  <c r="AE16" i="15"/>
  <c r="AE11" i="15"/>
  <c r="AE10" i="15"/>
  <c r="AE83" i="13"/>
  <c r="AE82" i="13"/>
  <c r="AE81" i="13"/>
  <c r="AE79" i="13"/>
  <c r="AE78" i="13"/>
  <c r="AE77" i="13"/>
  <c r="AE75" i="13"/>
  <c r="AE73" i="13"/>
  <c r="AE72" i="13"/>
  <c r="AE71" i="13"/>
  <c r="AE70" i="13"/>
  <c r="AE69" i="13"/>
  <c r="AE68" i="13"/>
  <c r="AE67" i="13"/>
  <c r="AE66" i="13"/>
  <c r="AE65" i="13"/>
  <c r="AE64" i="13"/>
  <c r="AE63" i="13"/>
  <c r="AE62" i="13"/>
  <c r="AE61" i="13"/>
  <c r="AE60" i="13"/>
  <c r="AE59" i="13"/>
  <c r="AE58" i="13"/>
  <c r="AE57" i="13"/>
  <c r="AE56" i="13"/>
  <c r="AE55" i="13"/>
  <c r="AE54" i="13"/>
  <c r="AE52" i="13"/>
  <c r="AE51" i="13"/>
  <c r="AE50" i="13"/>
  <c r="AE49" i="13"/>
  <c r="AE48" i="13"/>
  <c r="AE47" i="13"/>
  <c r="AE46" i="13"/>
  <c r="AE44" i="13"/>
  <c r="AE43" i="13"/>
  <c r="AE42" i="13"/>
  <c r="AE41" i="13"/>
  <c r="AE40" i="13"/>
  <c r="AE39" i="13"/>
  <c r="AE38" i="13"/>
  <c r="AE37" i="13"/>
  <c r="AE36" i="13"/>
  <c r="AE35" i="13"/>
  <c r="AE34" i="13"/>
  <c r="AE32" i="13"/>
  <c r="AE30" i="13"/>
  <c r="AE29" i="13"/>
  <c r="AE28" i="13"/>
  <c r="AE27" i="13"/>
  <c r="AE26" i="13"/>
  <c r="AE25" i="13"/>
  <c r="AE21" i="13"/>
  <c r="AE20" i="13"/>
  <c r="AE19" i="13"/>
  <c r="AE18" i="13"/>
  <c r="AE17" i="13"/>
  <c r="AE16" i="13"/>
  <c r="AE11" i="13"/>
  <c r="AE10" i="13"/>
  <c r="AE9" i="13"/>
  <c r="AE26" i="12"/>
  <c r="AE25" i="12"/>
  <c r="AE24" i="12"/>
  <c r="AE23" i="12"/>
  <c r="AE22" i="12"/>
  <c r="AE21" i="12"/>
  <c r="AE20" i="12"/>
  <c r="AE18" i="12"/>
  <c r="AE17" i="12"/>
  <c r="AE16" i="12"/>
  <c r="AE15" i="12"/>
  <c r="AE14" i="12"/>
  <c r="AE12" i="12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6" i="11"/>
  <c r="AE35" i="11"/>
  <c r="AE34" i="11"/>
  <c r="AE33" i="11"/>
  <c r="AE32" i="11"/>
  <c r="AE31" i="11"/>
  <c r="AE30" i="11"/>
  <c r="AE29" i="11"/>
  <c r="AE28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E9" i="11"/>
  <c r="AE48" i="10"/>
  <c r="AE47" i="10"/>
  <c r="AE46" i="10"/>
  <c r="AE45" i="10"/>
  <c r="AE43" i="10"/>
  <c r="AE42" i="10"/>
  <c r="AE41" i="10"/>
  <c r="AE39" i="10"/>
  <c r="AE38" i="10"/>
  <c r="AE36" i="10"/>
  <c r="AE35" i="10"/>
  <c r="AE34" i="10"/>
  <c r="AE33" i="10"/>
  <c r="AE31" i="10"/>
  <c r="AE29" i="10"/>
  <c r="AE28" i="10"/>
  <c r="AE26" i="10"/>
  <c r="AE25" i="10"/>
  <c r="AE22" i="10"/>
  <c r="AE20" i="10"/>
  <c r="AE19" i="10"/>
  <c r="AE17" i="10"/>
  <c r="AE16" i="10"/>
  <c r="AE15" i="10"/>
  <c r="AE14" i="10"/>
  <c r="AE13" i="10"/>
  <c r="AE10" i="10"/>
  <c r="AE9" i="10"/>
  <c r="AE63" i="19"/>
  <c r="AE62" i="19"/>
  <c r="AE61" i="19"/>
  <c r="AE60" i="19"/>
  <c r="AE58" i="19"/>
  <c r="AE57" i="19"/>
  <c r="AE56" i="19"/>
  <c r="AE55" i="19"/>
  <c r="AE54" i="19"/>
  <c r="AE53" i="19"/>
  <c r="AE52" i="19"/>
  <c r="AE51" i="19"/>
  <c r="AE50" i="19"/>
  <c r="AE49" i="19"/>
  <c r="AE48" i="19"/>
  <c r="AE47" i="19"/>
  <c r="AE46" i="19"/>
  <c r="AE45" i="19"/>
  <c r="AE43" i="19"/>
  <c r="AE42" i="19"/>
  <c r="AE41" i="19"/>
  <c r="AE40" i="19"/>
  <c r="AE38" i="19"/>
  <c r="AE37" i="19"/>
  <c r="AE36" i="19"/>
  <c r="AE35" i="19"/>
  <c r="AE33" i="19"/>
  <c r="AE32" i="19"/>
  <c r="AE31" i="19"/>
  <c r="AE30" i="19"/>
  <c r="AE29" i="19"/>
  <c r="AE28" i="19"/>
  <c r="AE27" i="19"/>
  <c r="AE26" i="19"/>
  <c r="AE25" i="19"/>
  <c r="AE24" i="19"/>
  <c r="AE22" i="19"/>
  <c r="AE21" i="19"/>
  <c r="AE20" i="19"/>
  <c r="AE19" i="19"/>
  <c r="AE18" i="19"/>
  <c r="AE17" i="19"/>
  <c r="AE15" i="19"/>
  <c r="AE14" i="19"/>
  <c r="AE12" i="19"/>
  <c r="AE10" i="19"/>
  <c r="AE9" i="19"/>
  <c r="AE134" i="9"/>
  <c r="AE133" i="9"/>
  <c r="AE132" i="9"/>
  <c r="AE131" i="9"/>
  <c r="AE130" i="9"/>
  <c r="AE129" i="9"/>
  <c r="AE128" i="9"/>
  <c r="AE127" i="9"/>
  <c r="AE126" i="9"/>
  <c r="AE125" i="9"/>
  <c r="AE124" i="9"/>
  <c r="AE122" i="9"/>
  <c r="AE121" i="9"/>
  <c r="AE120" i="9"/>
  <c r="AE119" i="9"/>
  <c r="AE118" i="9"/>
  <c r="AE116" i="9"/>
  <c r="AE115" i="9"/>
  <c r="AE113" i="9"/>
  <c r="AE112" i="9"/>
  <c r="AE111" i="9"/>
  <c r="AE110" i="9"/>
  <c r="AE109" i="9"/>
  <c r="AE106" i="9"/>
  <c r="AE105" i="9"/>
  <c r="AE103" i="9"/>
  <c r="AE101" i="9"/>
  <c r="AE99" i="9"/>
  <c r="AE98" i="9"/>
  <c r="AE97" i="9"/>
  <c r="AE96" i="9"/>
  <c r="AE94" i="9"/>
  <c r="AE91" i="9"/>
  <c r="AE90" i="9"/>
  <c r="AE88" i="9"/>
  <c r="AE87" i="9"/>
  <c r="AE84" i="9"/>
  <c r="AE83" i="9"/>
  <c r="AE81" i="9"/>
  <c r="AE80" i="9"/>
  <c r="AE79" i="9"/>
  <c r="AE78" i="9"/>
  <c r="AE77" i="9"/>
  <c r="AE75" i="9"/>
  <c r="AE73" i="9"/>
  <c r="AE71" i="9"/>
  <c r="AE69" i="9"/>
  <c r="AE68" i="9"/>
  <c r="AE67" i="9"/>
  <c r="AE66" i="9"/>
  <c r="AE62" i="9"/>
  <c r="AE59" i="9"/>
  <c r="AE57" i="9"/>
  <c r="AE56" i="9"/>
  <c r="AE55" i="9"/>
  <c r="AE54" i="9"/>
  <c r="AE52" i="9"/>
  <c r="AE51" i="9"/>
  <c r="AE50" i="9"/>
  <c r="AE49" i="9"/>
  <c r="AE48" i="9"/>
  <c r="AE47" i="9"/>
  <c r="AE46" i="9"/>
  <c r="AE45" i="9"/>
  <c r="AE44" i="9"/>
  <c r="AE42" i="9"/>
  <c r="AE41" i="9"/>
  <c r="AE40" i="9"/>
  <c r="AE39" i="9"/>
  <c r="AE37" i="9"/>
  <c r="AE35" i="9"/>
  <c r="AE34" i="9"/>
  <c r="AE33" i="9"/>
  <c r="AE31" i="9"/>
  <c r="AE30" i="9"/>
  <c r="AE29" i="9"/>
  <c r="AE26" i="9"/>
  <c r="AE25" i="9"/>
  <c r="AE24" i="9"/>
  <c r="AE23" i="9"/>
  <c r="AE21" i="9"/>
  <c r="AE20" i="9"/>
  <c r="AE19" i="9"/>
  <c r="AE18" i="9"/>
  <c r="AE17" i="9"/>
  <c r="AE16" i="9"/>
  <c r="AE15" i="9"/>
  <c r="AE13" i="9"/>
  <c r="AE12" i="9"/>
  <c r="AE11" i="9"/>
  <c r="AE10" i="9"/>
  <c r="AE9" i="9"/>
  <c r="AE19" i="4"/>
  <c r="AE18" i="4"/>
  <c r="AE17" i="4"/>
  <c r="AE16" i="4"/>
  <c r="AE15" i="4"/>
  <c r="AE14" i="4"/>
  <c r="AE13" i="4"/>
  <c r="AE12" i="4"/>
  <c r="AE11" i="4"/>
  <c r="AE10" i="4"/>
  <c r="AE9" i="4"/>
  <c r="AE41" i="2"/>
  <c r="AE40" i="2"/>
  <c r="AE39" i="2"/>
  <c r="AE38" i="2"/>
  <c r="AE37" i="2"/>
  <c r="AE36" i="2"/>
  <c r="AE35" i="2"/>
  <c r="AE34" i="2"/>
  <c r="AE33" i="2"/>
  <c r="AE31" i="2"/>
  <c r="AE27" i="2"/>
  <c r="AE24" i="2"/>
  <c r="AE23" i="2"/>
  <c r="AE22" i="2"/>
  <c r="AE21" i="2"/>
  <c r="AE20" i="2"/>
  <c r="AE19" i="2"/>
  <c r="AE18" i="2"/>
  <c r="AE15" i="2"/>
  <c r="AE14" i="2"/>
  <c r="AE13" i="2"/>
  <c r="AE12" i="2"/>
  <c r="AE10" i="2"/>
  <c r="AE9" i="2"/>
  <c r="AE8" i="2"/>
  <c r="AE70" i="11" l="1"/>
  <c r="AE71" i="11"/>
  <c r="AE72" i="11"/>
  <c r="AE74" i="11"/>
  <c r="AE107" i="15" l="1"/>
  <c r="AE60" i="11"/>
  <c r="AE58" i="11" l="1"/>
  <c r="AE88" i="15" l="1"/>
  <c r="AE89" i="15"/>
  <c r="AE91" i="15"/>
  <c r="AE93" i="15"/>
  <c r="AE94" i="15"/>
  <c r="AE95" i="15"/>
  <c r="AE96" i="15"/>
  <c r="AE101" i="15"/>
  <c r="AE104" i="15"/>
  <c r="AE108" i="15"/>
  <c r="AE109" i="15"/>
  <c r="AE110" i="15"/>
  <c r="AE49" i="11"/>
  <c r="AE50" i="11"/>
  <c r="AE51" i="11"/>
  <c r="AE52" i="11"/>
  <c r="AE53" i="11"/>
  <c r="AE54" i="11"/>
  <c r="AE55" i="11"/>
  <c r="AE56" i="11"/>
  <c r="AE57" i="11"/>
  <c r="AE59" i="11"/>
  <c r="AE61" i="11"/>
  <c r="AE62" i="11"/>
  <c r="AE63" i="11"/>
  <c r="AE64" i="11"/>
  <c r="AE65" i="11"/>
  <c r="AE66" i="11"/>
  <c r="AE67" i="11"/>
  <c r="AE69" i="11"/>
  <c r="AE73" i="11"/>
  <c r="AE76" i="11"/>
  <c r="AE77" i="11"/>
  <c r="AE78" i="11"/>
  <c r="AE18" i="1"/>
  <c r="AE1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mfleurot (B11682)</author>
  </authors>
  <commentList>
    <comment ref="C9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mfleurot (B11682):</t>
        </r>
        <r>
          <rPr>
            <sz val="9"/>
            <color indexed="81"/>
            <rFont val="Tahoma"/>
            <family val="2"/>
          </rPr>
          <t xml:space="preserve">
Ratatouille cuisinée</t>
        </r>
      </text>
    </comment>
  </commentList>
</comments>
</file>

<file path=xl/sharedStrings.xml><?xml version="1.0" encoding="utf-8"?>
<sst xmlns="http://schemas.openxmlformats.org/spreadsheetml/2006/main" count="3381" uniqueCount="1461">
  <si>
    <t>QUANTITES ESTIMATIVES ANNUELLES (NON CONTRACTUELLES)</t>
  </si>
  <si>
    <t>CHRU Besançon</t>
  </si>
  <si>
    <t>CHS Saint Ylie Dole</t>
  </si>
  <si>
    <t>CHS Novillars</t>
  </si>
  <si>
    <t>Centre hospitalier Louis pasteur Dole</t>
  </si>
  <si>
    <t>Centre de soins Jacques Weimann Avanne</t>
  </si>
  <si>
    <t>Centre de soins les Tilleroyes</t>
  </si>
  <si>
    <t>Etablissement de santé de Quingey</t>
  </si>
  <si>
    <t>CHIHC Pontarlier Hôpital local de Mouthe</t>
  </si>
  <si>
    <t xml:space="preserve">Centre Hospitalier Paul Nappez Morteau  </t>
  </si>
  <si>
    <t xml:space="preserve">Centre Hospitalier St Louis Ornans </t>
  </si>
  <si>
    <t>Centre Hospitalier du Val de Saône Gray</t>
  </si>
  <si>
    <t>Centre Hospitalier de Baume les Dames</t>
  </si>
  <si>
    <t>Centre de Soins de Bellevaux</t>
  </si>
  <si>
    <t>Groupement Hospitalier de Haute Saône Vesoul</t>
  </si>
  <si>
    <t>EHPAD Alfred Dornier Dampierre sur Salon</t>
  </si>
  <si>
    <t>EHPAD Jean Michel Saulx de Vesoul</t>
  </si>
  <si>
    <t>EHPAD Villa St Joseph Scey sur Saône</t>
  </si>
  <si>
    <t>EHPAD Saint-Joseph</t>
  </si>
  <si>
    <t>EHPAD Cournot-Changey</t>
  </si>
  <si>
    <r>
      <rPr>
        <b/>
        <i/>
        <sz val="10"/>
        <color theme="1"/>
        <rFont val="Calibri"/>
        <family val="2"/>
        <scheme val="minor"/>
      </rPr>
      <t xml:space="preserve">Collège Albert </t>
    </r>
    <r>
      <rPr>
        <b/>
        <i/>
        <sz val="11"/>
        <color theme="1"/>
        <rFont val="Calibri"/>
        <family val="2"/>
        <scheme val="minor"/>
      </rPr>
      <t>Mathiez Marnay</t>
    </r>
  </si>
  <si>
    <t>Collège Gaston Ramon</t>
  </si>
  <si>
    <t>Collège Jacques Prévost</t>
  </si>
  <si>
    <t>Lycée Professionnel Henri Fertet</t>
  </si>
  <si>
    <t>Lycée Polyvalent Augustin Cournot</t>
  </si>
  <si>
    <t>Collège Raymond Gueux</t>
  </si>
  <si>
    <t>Collège Robert Delaunay</t>
  </si>
  <si>
    <t>Collège Romé de l’Isle</t>
  </si>
  <si>
    <t>TOTAUX</t>
  </si>
  <si>
    <t>BOURGUIGNON (COLLIER, BASSES COTE, MACREUSE) 40/60G OFIVAL 1326 1322 1313</t>
  </si>
  <si>
    <t>CŒUR DE RUMSTEAK OFIVAL 1211</t>
  </si>
  <si>
    <t>EMINCE DE BŒUF (COLLIER BASSE COTE) OFIVAL 1326 1322</t>
  </si>
  <si>
    <t>EPAULE DE VEAU S/OS FICELEE</t>
  </si>
  <si>
    <t>ESCALOPE DE VEAU (NOIX NOIX PATISSIERE) 100/120G</t>
  </si>
  <si>
    <t>FAUX FILET 160/180G OFIVAL 1221</t>
  </si>
  <si>
    <t>MACREUSE 2 A 3 KG OFIVAL 1311</t>
  </si>
  <si>
    <t>NOIX PATISSIERE DE VEAU FICELEE</t>
  </si>
  <si>
    <t>PALERON DE BOEUF ENTIEREMENT EPLUCHE PAD OFIVAL 1324</t>
  </si>
  <si>
    <t>POITRINE DE VEAU FARCIE</t>
  </si>
  <si>
    <t>ROGNONS DE BŒUF EN DES</t>
  </si>
  <si>
    <t>ROTI EPAULE DE VEAU SOUS FILET</t>
  </si>
  <si>
    <t>SAUTE DE VEAU 40/60G</t>
  </si>
  <si>
    <t>STEAK DANS LA HAMPE 120/140G</t>
  </si>
  <si>
    <t>STEAK HACHE FACON BOUCHERE 120G</t>
  </si>
  <si>
    <t>ECHINE DE PORC A GRILLER OFIVAL 4220</t>
  </si>
  <si>
    <t>EMINCE DE PORC OFFIVAL 4302</t>
  </si>
  <si>
    <t>FILET MIGNON DE PORC S/CHAINETTE OFIVAL 4244</t>
  </si>
  <si>
    <t>GRILLADE DE PORC S/OS 110/130G OFIVAL 4252</t>
  </si>
  <si>
    <t>LONGE DE PORC DEMI-SEL S/OS S/FICELLE 2 A 3 KG</t>
  </si>
  <si>
    <t>LONGE DE PORC SOUS FILET (FILET CARRE ECHINE) OFIVAL 4200 4210 4220</t>
  </si>
  <si>
    <t>POITINE DE PORC FRAIS OFIVAL 4404</t>
  </si>
  <si>
    <t>ROTI DE EPAULE DE PORC FICELE S/OS OFIVAL 4302</t>
  </si>
  <si>
    <t>ROTI DE PORC S/ECHINE S/FICELLE 2 A 3 KG OFFIVAL 4230</t>
  </si>
  <si>
    <t>SAUTE DE PORC DANS L'EPAULE 40/60G OFIVAL 4302</t>
  </si>
  <si>
    <t>GIGOT S/OS DEGRAISSE PARE PAC 1,7KG ENV</t>
  </si>
  <si>
    <t>SAUTE D'AGNEAU 40/60G DANS L'EPAULE</t>
  </si>
  <si>
    <t>COQUELET PAC</t>
  </si>
  <si>
    <t>CUISSE DE CANETTE</t>
  </si>
  <si>
    <t>EMINCE DE DINDE</t>
  </si>
  <si>
    <t>ESCALOPE DE DINDE 130/140G</t>
  </si>
  <si>
    <t>ESCALOPE DE DINDE100/120G</t>
  </si>
  <si>
    <t>FILET DE CANETTE SOUS VIDE</t>
  </si>
  <si>
    <t>FILET DE DINDE (MALE) S/PEAU S/OS S/GRAS 1,5 A 2 KG</t>
  </si>
  <si>
    <t>RABLE DE LAPIN DECOUPE INDIVIDUELLE</t>
  </si>
  <si>
    <t>SAUTE DE CUISSE DE CANARD S/OS S/PEAU</t>
  </si>
  <si>
    <t>SAUTE DE DINDONNEAU S/OS S/PEAU S/CARTILAGE</t>
  </si>
  <si>
    <t>SAUTE DE VOLAILLE S/OS S/PEAU S/GRAS</t>
  </si>
  <si>
    <t>Kilogramme</t>
  </si>
  <si>
    <t>UNITE</t>
  </si>
  <si>
    <t>LIBELLE SOUS LOT</t>
  </si>
  <si>
    <t>LANGUE DE BŒUF CUITE S/SEL SOUS VIDE S/EXUDAT</t>
  </si>
  <si>
    <t xml:space="preserve">LANGUE DE BŒUF CUITE SALEE SOUS VIDE S/EXSUDAT </t>
  </si>
  <si>
    <t>ROTI DE BOEUF CUIT SOUS VIDE S/SEL (MACREUSE)</t>
  </si>
  <si>
    <t>ROTI DE BŒUF CUIT SOUS VIDE SALE (MACREUSE)</t>
  </si>
  <si>
    <t>ROTI DE FILET DE DINDE CUIT SOUS VIDE NON FICELE</t>
  </si>
  <si>
    <t>ROTI DE GIGOT D'AGNEAU CUIT SOUS VIDE S/SEL</t>
  </si>
  <si>
    <t>ROTI DE LAPIN FARCI CUIT SOUS VIDE</t>
  </si>
  <si>
    <t>ROTI DE PORC CUIT SOUS VIDE NON FICELE</t>
  </si>
  <si>
    <t>TETE DE VEAU AVEC LANGUE CUITE SOUS VIDE</t>
  </si>
  <si>
    <t>Unité</t>
  </si>
  <si>
    <t>Sachet</t>
  </si>
  <si>
    <t>Litre</t>
  </si>
  <si>
    <t>HACHE FIN D'AGNEAU S/SEL 2KG</t>
  </si>
  <si>
    <t>HACHE FIN DE BŒUF S/SEL  2KG</t>
  </si>
  <si>
    <t>HACHE FIN DE DINDE S/SEL 2KG</t>
  </si>
  <si>
    <t>HACHE FIN DE DINDE S/SEL 800G</t>
  </si>
  <si>
    <t>HACHE FIN DE LANGUE S/SEL 2KG</t>
  </si>
  <si>
    <t>HACHE FIN DE LANGUE S/SEL 800G</t>
  </si>
  <si>
    <t>HACHE FIN DE LAPIN S/SEL 2KG</t>
  </si>
  <si>
    <t>HACHE FIN DE PORC S/SEL 2KG</t>
  </si>
  <si>
    <t>HACHE FIN DE VEAU S/SEL 2KG</t>
  </si>
  <si>
    <t>HACHE FIN DE VEAU S/SEL 800G</t>
  </si>
  <si>
    <t>HACHE FIN DE POISSON S/SEL 2KG</t>
  </si>
  <si>
    <t>HACHE FIN DE POISSON S/SEL 800G</t>
  </si>
  <si>
    <t>HACHE FIN DE SAUMON S/SEL 2KG</t>
  </si>
  <si>
    <t xml:space="preserve">CAROTTES CRUES EBOUTEES EPLUCHEES SOUS VIDE  </t>
  </si>
  <si>
    <t>CAROTTES RAPEES</t>
  </si>
  <si>
    <t>CELERI RAPE</t>
  </si>
  <si>
    <t>CELERI RAVE EPLUCHE QUARTIER SOUS VIDE</t>
  </si>
  <si>
    <t>CHOU BLANC EMINCE</t>
  </si>
  <si>
    <t>CHOU ROUGE EMINCE</t>
  </si>
  <si>
    <t>CHOU VERT QUARTIER SOUS VIDE</t>
  </si>
  <si>
    <t>CONCOMBRE RONDELLES EPLUCHE SOUS VIDE</t>
  </si>
  <si>
    <t>COTES DE BETTES SOUS VIDE TRONCON 2 CM</t>
  </si>
  <si>
    <t>ENDIVE CRUE EMINCEE LAVEE PRÊT A L'EMPLOI</t>
  </si>
  <si>
    <t>ENDIVE CUITE SOUS VIDE</t>
  </si>
  <si>
    <t>FRITES PREFRITES BLANCHIES 10/10</t>
  </si>
  <si>
    <t>LEGUMES POT AU FEU</t>
  </si>
  <si>
    <t>LENTILLES CUITES SOUS VIDE</t>
  </si>
  <si>
    <t>POIREAUX CUITS SOUS VIDE TRONCON 3 CM</t>
  </si>
  <si>
    <t>POIRES CUBES SOUS VIDE</t>
  </si>
  <si>
    <t>POMME DE TERRE BLANCHIE 1/4 DE LUNE</t>
  </si>
  <si>
    <t>POMME DE TERRE BLANCHIE CUBES 10/10</t>
  </si>
  <si>
    <t>POMME DE TERRE BLANCHIE CUBES 20/20</t>
  </si>
  <si>
    <t>POMME DE TERRE BLANCHIE ENTIERE EPLUCHEE 120G ENV</t>
  </si>
  <si>
    <t>POMME DE TERRE BLANCHIE LAMELLES 5 MM ENV</t>
  </si>
  <si>
    <t>POMME DE TERRE BLANCHIE NOISETTE</t>
  </si>
  <si>
    <t>POMME DE TERRE CUITE CUBES 10/10</t>
  </si>
  <si>
    <t>POMME DE TERRE CUITE LAMELLES 5 MM ENV</t>
  </si>
  <si>
    <t>POMME DE TERRE RONDE CUITE PARISIENNE</t>
  </si>
  <si>
    <t>POMME FRUIT CRUE QUARTIER SACHET 50G ENV</t>
  </si>
  <si>
    <t>POMME FRUIT CUBE CUITE  PASTEURISEE AU NATUREL SOUS POCHE 3 KG</t>
  </si>
  <si>
    <t>POMME FRUIT ENTIERE CUITE 100G PASTEURISEE AU NATUREL SOUS POCHE 3 KG</t>
  </si>
  <si>
    <t>POMME FRUIT QUARTIER CUITE  PASTEURISEE AU NATUREL SOUS POCHE 3 KG</t>
  </si>
  <si>
    <t>RADIS EQUEUTES LAVES PRET A L'EMPLOI</t>
  </si>
  <si>
    <t>SALADES JEUNES POUSSES SACHET DE 500 GR LAVEE PRET A L'EMPLOI</t>
  </si>
  <si>
    <t>SALADES MELEES SACHET DE 500 GR LAVEE PRET A L'EMPLOI</t>
  </si>
  <si>
    <t>SEGMENTS ORANGES FRAICHES SEAU 3KG ENV</t>
  </si>
  <si>
    <t>BETTERAVES ROUGES CUITES SOUS VIDE CUBES 10/10</t>
  </si>
  <si>
    <t>BETTERAVES ROUGES CUITES SOUS VIDE ENTIERES</t>
  </si>
  <si>
    <t>BETTERAVES ROUGES CUITES SOUS VIDE LAMELLES 4MM</t>
  </si>
  <si>
    <t>AIL HACHE SACHET 250G</t>
  </si>
  <si>
    <t>ANETH SACHET 250G</t>
  </si>
  <si>
    <t>ASPERGES CRUES VERTES ENTIERES</t>
  </si>
  <si>
    <t>AVOCAT EN CUBES 1KG</t>
  </si>
  <si>
    <t>BASILIC HACHE SACHET 250G</t>
  </si>
  <si>
    <t>BROCOLIS FLEURETTES CRUS</t>
  </si>
  <si>
    <t>BRUNOISE DE LEGUMES CRUS SECTION 2 A 5MM</t>
  </si>
  <si>
    <t>BRUNOISE DE LEGUMES PROVENÇALES</t>
  </si>
  <si>
    <t>CAROTTES CRUES BATONNETS</t>
  </si>
  <si>
    <t>CAROTTES CRUES DES</t>
  </si>
  <si>
    <t>CAROTTES CRUES PRIMEUR OU JEUNES CAROTTES</t>
  </si>
  <si>
    <t>CAROTTES CRUES RONDELLES COUPE LISSE</t>
  </si>
  <si>
    <t>CERFEUIL HACHE 4/8 MM</t>
  </si>
  <si>
    <t>CHAMPIGNONS EMINCES</t>
  </si>
  <si>
    <t>CHAMPIGNONS MELANGE FORESTIER</t>
  </si>
  <si>
    <t>CHAMPIGNONS MINIATURES</t>
  </si>
  <si>
    <t>CHOU ROMANESCO CRU</t>
  </si>
  <si>
    <t>CHOUX DE BRUXELLES CRUS 30/35</t>
  </si>
  <si>
    <t>CHOUX FLEURS BRISURES CRUS</t>
  </si>
  <si>
    <t>CHOUX FLEURS FLEURETTES</t>
  </si>
  <si>
    <t>CHOUX VERTS</t>
  </si>
  <si>
    <t>CIBOULETTE HACHEE SACHET 250G</t>
  </si>
  <si>
    <t>COURGETTES CRUES RONDELLES COUPE LISSE</t>
  </si>
  <si>
    <t>DUO COURGETTES JAUNES ET VERTES</t>
  </si>
  <si>
    <t>ECHALOTE HACHEE SACHET 250G</t>
  </si>
  <si>
    <t>EPINARDS BRANCHES</t>
  </si>
  <si>
    <t>EPINARDS HACHES</t>
  </si>
  <si>
    <t>ESTRAGON SACHET 250G</t>
  </si>
  <si>
    <t>FENOUIL EMINCE CRU</t>
  </si>
  <si>
    <t>FLAGEOLETS VERTS FINS CRUS</t>
  </si>
  <si>
    <t>FOND D'ARTICHAUT 5/7 SAC 1KG</t>
  </si>
  <si>
    <t>FONDS D'ARTICHAUTS EMINCES SAC 1KG</t>
  </si>
  <si>
    <t>HARICOTS BEURRE TRES FINS CRUS</t>
  </si>
  <si>
    <t>HARICOTS PLATS D'ESPAGNE COUPES CRUS</t>
  </si>
  <si>
    <t>HARICOTS VERTS EXTRA FINS CRUS</t>
  </si>
  <si>
    <t>JARDINIERE DE LEGUMES CRUS</t>
  </si>
  <si>
    <t>JULIENNE LEGUMES CRUS CAROTTE CELERI COURGETTE</t>
  </si>
  <si>
    <t>LEGUMES CRUS A POTAGE S/FECULENT</t>
  </si>
  <si>
    <t>MACEDOINE DE LEGUMES CRUS</t>
  </si>
  <si>
    <t>MELANGE 3 LEGUMES COUPE BATON</t>
  </si>
  <si>
    <t>MELANGE DE LEGUMES CRUS POUR COUSCOUS</t>
  </si>
  <si>
    <t>MELANGE PETITS POIS CAROTTES CRUS</t>
  </si>
  <si>
    <t>MELANGE POIVRONS VERTS ROUGE CRUS DES</t>
  </si>
  <si>
    <t>MELANGE POIVRONS VERTS ROUGES CRUS LANIERES</t>
  </si>
  <si>
    <t>NAVETS BLANCS CRUS CUBES</t>
  </si>
  <si>
    <t>OIGNONS BLANCS CRUS TYPE GRELOT</t>
  </si>
  <si>
    <t>OIGNONS CUBES CRUS 10X10</t>
  </si>
  <si>
    <t>OIGNONS EMINCES CRUS</t>
  </si>
  <si>
    <t>OSEILLE EN GALET</t>
  </si>
  <si>
    <t>OSEILLE HACHEE SACHET 250G</t>
  </si>
  <si>
    <t xml:space="preserve">PERSIL HACHE SACHET 250G </t>
  </si>
  <si>
    <t>PETITS POIS TRES FINS CRUS</t>
  </si>
  <si>
    <t>POIREAU EMINCE</t>
  </si>
  <si>
    <t>POTIRON CUBE</t>
  </si>
  <si>
    <t>PRINTANIERE DE LEGUMES CRUS</t>
  </si>
  <si>
    <t>RATATOUILLE CRUE</t>
  </si>
  <si>
    <t>SALSIFIS COUPES CRUS</t>
  </si>
  <si>
    <t>TOMATES CRUES EN DES</t>
  </si>
  <si>
    <t>AUBERGINES LAMELLES GRILLEES SAC 1KG</t>
  </si>
  <si>
    <t>BROCOLIS FLEURETTES CUITS</t>
  </si>
  <si>
    <t>CAROTTES BATONNETS MINUTE</t>
  </si>
  <si>
    <t>CHOU VERT CUIT</t>
  </si>
  <si>
    <t>CHOUX DE BRUXELLES CUITS 30/35</t>
  </si>
  <si>
    <t>CHOUX FLEURS FLEURETTES CUITS</t>
  </si>
  <si>
    <t>COURGETTES CUITES RONDELLES COUPE LISSE</t>
  </si>
  <si>
    <t>DUO DE CAROTTES RONDELLES CUITES</t>
  </si>
  <si>
    <t>EPINARDS BRANCHES CUITS</t>
  </si>
  <si>
    <t>FLAGEOLETS VERTS FINS CUITS</t>
  </si>
  <si>
    <t>HARICOTS BEURRE TRES FINS CUITS</t>
  </si>
  <si>
    <t>HARICOTS VERTS TRES FINS CUITS</t>
  </si>
  <si>
    <t>MACEDOINE DE LEGUMES CUITE</t>
  </si>
  <si>
    <t>MAÏS DOUX</t>
  </si>
  <si>
    <t>PETITS POIS TRES FINS CUITS</t>
  </si>
  <si>
    <t>GRATIN BROCOLIS CAROTTES 40G ENVIRON</t>
  </si>
  <si>
    <t>GRATIN DAUPHINOIS - POMME DE TERRE PREFRITES, SAUCE BECHAMEL AU FROMAGE</t>
  </si>
  <si>
    <t>MELANGE LEGUMES ORIENTALE TYPE TAJINE</t>
  </si>
  <si>
    <t>POELEE BRETONNE</t>
  </si>
  <si>
    <t>POELEE BROCOLIS CHAMPIGNONS</t>
  </si>
  <si>
    <t>POELEE CAMPAGNARDE</t>
  </si>
  <si>
    <t>POELEE DE LEGUMES COLOREE</t>
  </si>
  <si>
    <t>POELEE DE RATATOUILLE</t>
  </si>
  <si>
    <t>POELEE DU MARCHE</t>
  </si>
  <si>
    <t>POELEE MARAICHERE</t>
  </si>
  <si>
    <t>POELEE MERIDIONALE</t>
  </si>
  <si>
    <t>PUREE 3 LEGUMES GALETS</t>
  </si>
  <si>
    <t xml:space="preserve">PUREE D'ARTICHAUT GALETS </t>
  </si>
  <si>
    <t>PUREE DE BROCOLIS GALETS</t>
  </si>
  <si>
    <t>PUREE DE CAROTTES GALETS</t>
  </si>
  <si>
    <t xml:space="preserve">PUREE DE CELERI GALETS </t>
  </si>
  <si>
    <t xml:space="preserve">PUREE DE CHOUX FLEURS GALETS </t>
  </si>
  <si>
    <t xml:space="preserve">PUREE DE COURGETTES GALETS </t>
  </si>
  <si>
    <t xml:space="preserve">PUREE DE HARICOTS VERTS GALETS </t>
  </si>
  <si>
    <t xml:space="preserve">PUREE DE PETITS POIS GALETS </t>
  </si>
  <si>
    <t xml:space="preserve">PUREE DE POTIRON GALETS </t>
  </si>
  <si>
    <t xml:space="preserve">PUREE D'EPINARDS GALETS </t>
  </si>
  <si>
    <t>GNOCCHIS DE POMME DE TERRE</t>
  </si>
  <si>
    <t xml:space="preserve">AIGUILLETTE DE BLANC DE POULET 30/40G NON SAUMUREE </t>
  </si>
  <si>
    <t>BLANC DE POULET 120/150G</t>
  </si>
  <si>
    <t>BROCHETTE DE DINDE 120/140G</t>
  </si>
  <si>
    <t>COQUELET</t>
  </si>
  <si>
    <t>CUISSE DE CANETTE 180/200G</t>
  </si>
  <si>
    <t>CUISSE DE PINTADE DEJOINTEE 180/250G</t>
  </si>
  <si>
    <t>CUISSE DE POULET DEJOINTEE 170/200G</t>
  </si>
  <si>
    <t>DECOUPE DE VOLAILLE (POULE) 80/100G</t>
  </si>
  <si>
    <t>ESCALOPE DE DINDE 110/130G</t>
  </si>
  <si>
    <t>FOIE DE POULET SAC 1KG</t>
  </si>
  <si>
    <t>HAUT DE CUISSE DE POULET 110/130G</t>
  </si>
  <si>
    <t>PILONS DE POULET 100/120G</t>
  </si>
  <si>
    <t>RABLE DE LAPIN 120/150G</t>
  </si>
  <si>
    <t>ROTI DE DINDE NON SAUMURE NON BARDE 50/50 2KG ENVIRON</t>
  </si>
  <si>
    <t>SAUTE DE CANARD S/OS 40/80G</t>
  </si>
  <si>
    <t>SAUTE DE DINDE 60/70G S/OS S/PEAU</t>
  </si>
  <si>
    <t>SAUTE DE LAPIN S/OS 50G ENVIRON</t>
  </si>
  <si>
    <t>SAUTE DE POULET S/PEAU S/OS 40/60G</t>
  </si>
  <si>
    <t>SUPREME DE PINTADE 140/180G</t>
  </si>
  <si>
    <t>VIANDE DE DINDE CUITE SANS SEL EGRENEE</t>
  </si>
  <si>
    <t>CHEESBURGER 125G</t>
  </si>
  <si>
    <t>CHIPOLATAS CRUE 50/55G</t>
  </si>
  <si>
    <t>ECHINE DE PORC DESOSSEE</t>
  </si>
  <si>
    <t>EGRENE DE BOEUF HACHE 15%  MG, 100% VIANDE DE BOEUF (EXCLUSIVEMENT MUSCLE) A 15% DE MG, IQF,  S/VSM</t>
  </si>
  <si>
    <t>EPAULE D'AGNEAU S/OS FICELEE 1,5KG ENVIRON</t>
  </si>
  <si>
    <t>ESCALOPE DE VEAU HACHEE100G I.Q.F, PURE VIANDE DE VEAU 100 % MUSCLE DENERVEE DEGRAISSEE, S/CARTILAGE</t>
  </si>
  <si>
    <t>GIGOT D'AGNEAU EN TRANCHE</t>
  </si>
  <si>
    <t>JOUE DE BŒUF 40/60G</t>
  </si>
  <si>
    <t>LAMELLES DE KEBAB CUITES</t>
  </si>
  <si>
    <t>LANGUE DE BŒUF CUITE COUPE SUISSE 1KG ENVIRON</t>
  </si>
  <si>
    <t>MERGUEZ CRUE MOUTON/BOEUF 50G</t>
  </si>
  <si>
    <t>NOIX DE JOUE DE  PORC 40/60G</t>
  </si>
  <si>
    <t>ROGNON DE BŒUF EN CUBE</t>
  </si>
  <si>
    <t>ROTI DE GIGOT D'AGNEAU DESOSSE AVEC SELLE ET SANS JARRET, FICELE IQF, AGNEAU DE - DE 12 MOIS</t>
  </si>
  <si>
    <t>ROTI DE VEAU EPAULE</t>
  </si>
  <si>
    <t xml:space="preserve">SAUTE D'AGNEAU 60/70G S/OS </t>
  </si>
  <si>
    <t xml:space="preserve">SAUTE DE CERF S/OS 40/60G </t>
  </si>
  <si>
    <t>SAUTE DE PORC 60/70G (EPAULE/PALETTE ET/OU ECHINE)</t>
  </si>
  <si>
    <t>SAUTE DE VEAU 60/70G S/OS</t>
  </si>
  <si>
    <t>STEAK HACHE BŒUF 125 GRS VBF FAÇON BOUCHERE 15% MG</t>
  </si>
  <si>
    <t>STEAK HACHE BOEUF 15% MARQUE ET CUIT A CŒUR 100G</t>
  </si>
  <si>
    <t xml:space="preserve">TETE DE VEAU BLANCHE CRUE AVEC LANGUE SOUS FILET </t>
  </si>
  <si>
    <t>AILE DE RAIE S/PEAU S/CARTILAGE 170/190G</t>
  </si>
  <si>
    <t>BROCHETTE DE POISSON 120/140G CRU NATURE</t>
  </si>
  <si>
    <t>CHUTES DE SAUMON FUME 1KG</t>
  </si>
  <si>
    <t>COCKTAIL DE FRUITS DE MER PRECUIT</t>
  </si>
  <si>
    <t>CREVETTES CUITES 60/80 AU KILO</t>
  </si>
  <si>
    <t>CREVETTES CUITES DECORTIQUEES 300/500 AU KILO</t>
  </si>
  <si>
    <t>CUBE DE COLIN OU POISON BLANC 25/30G CRU</t>
  </si>
  <si>
    <t>CUBE DE SAUMON 25/30G CRU</t>
  </si>
  <si>
    <t>DOS DE CABILLAUD SA/SP110/130G - MSC</t>
  </si>
  <si>
    <t>ENCORNET LAMELLE IQF</t>
  </si>
  <si>
    <t>FILET ENTIER SAUMON AVEC PEAU S/ARRETE 800/1400G</t>
  </si>
  <si>
    <t>FILET POISSON BLANC PANE CUIT A COEUR 100G</t>
  </si>
  <si>
    <t>FILET POISSON MEUNIERE CUIT A CŒUR 120G</t>
  </si>
  <si>
    <t>FILET PORTIONNE CABILLAUD SP/SA 110G - MSC</t>
  </si>
  <si>
    <t>FILET PORTIONNE CABILLAUD SP/SA 130G - MSC</t>
  </si>
  <si>
    <t>FILET PORTIONNE COLIN/LIEU SP/SA 110G - MSC</t>
  </si>
  <si>
    <t>FILET PORTIONNE COLIN/LIEU SP/SA 130G - MSC</t>
  </si>
  <si>
    <t>FILET PORTIONNE DORADE SEBASTE SP/SA 130G</t>
  </si>
  <si>
    <t>FILET PORTIONNE HOKI SP/SA 110G - MSC</t>
  </si>
  <si>
    <t>FILET PORTIONNE HOKI SP/SA 130G - MSC</t>
  </si>
  <si>
    <t>FILET PORTIONNE MERLU SP/SA 110G - MSC</t>
  </si>
  <si>
    <t>MIETTES DE SURIMI, SACHET DE 500G</t>
  </si>
  <si>
    <t>MOULES CUITES DECORTIQUEES 200/500 AU KILO</t>
  </si>
  <si>
    <t>MOULES ENTIERES DE PLEINE EAU CUITES S/V</t>
  </si>
  <si>
    <t>NUGGETS DE POISSON QSA 20/30G</t>
  </si>
  <si>
    <t>PAVE DE SAUMON ROSE MSC SA/AP 130G</t>
  </si>
  <si>
    <t>POISSON A LA BORDELAISE SA 160G</t>
  </si>
  <si>
    <t>POISSON MEUNIERE EN BROCHETTE</t>
  </si>
  <si>
    <t>SAUMON FUME PRETRANCHE S/PEAU S/ARRETE AVEC INTERCALAIRE 0,600G A 0,900G</t>
  </si>
  <si>
    <t>SAUMONETTE TRONÇON 100/140G - MSC</t>
  </si>
  <si>
    <t>STEAK DE THON S/PEAU S/ARÊTE 120/130G</t>
  </si>
  <si>
    <t>SURIMI SAVEUR CRABE EN PAIN DE 2 KG</t>
  </si>
  <si>
    <t>TRUITE DESARETEE</t>
  </si>
  <si>
    <t>BRUNOISE DE FRUITS - ASSORTIMENTS DE CUBES DE FRUITS (3 A 4 FRUITS) IQF</t>
  </si>
  <si>
    <t>COULIS FRUITS JAUNES</t>
  </si>
  <si>
    <t>COULIS FRUITS ROUGES</t>
  </si>
  <si>
    <t>FRAMBOISES BRISURES SAC 1KG</t>
  </si>
  <si>
    <t>FRAMBOISES ENTIERES SAC 1KG</t>
  </si>
  <si>
    <t>GRIOTTES DENOYAUTEES SAC 1KG</t>
  </si>
  <si>
    <t>MANGUE CUBES</t>
  </si>
  <si>
    <t>MARRONS CRUS EPLUCHES SAC 1KG</t>
  </si>
  <si>
    <t>MELANGE DE FRUITS ROUGES - FRAMBOISE, MYRTILLE, MURE, GRIOTTE, CASSIS, GROSEILLE</t>
  </si>
  <si>
    <t>MIRABELLES SANS NOYAU</t>
  </si>
  <si>
    <t>MURES ENTIERES SAC 1KG</t>
  </si>
  <si>
    <t>MYRTILLES SAC 1KG</t>
  </si>
  <si>
    <t>RHUBARBE SAC 1KG</t>
  </si>
  <si>
    <t>SALADE DE FRUITS EXOTIQUES</t>
  </si>
  <si>
    <t>SALADE DE FRUITS SANS SUCRE AJOUTE</t>
  </si>
  <si>
    <t>BARRE GLACEE TYPE MARS BOUNTY SNICKERS LION CRUNCH</t>
  </si>
  <si>
    <t>CONE GLACE GAUFRETTE POINTE CHOCOLAT 110/120ML CARAMEL</t>
  </si>
  <si>
    <t>CONE GLACE GAUFRETTE POINTE CHOCOLAT 110/120ML CHOCOLAT</t>
  </si>
  <si>
    <t>CONE GLACE GAUFRETTE POINTE CHOCOLAT 110/120ML FRAISE</t>
  </si>
  <si>
    <t>CONE GLACE GAUFRETTE POINTE CHOCOLAT 110/120ML PISTACHE</t>
  </si>
  <si>
    <t>CONE GLACE GAUFRETTE POINTE CHOCOLAT 110/120ML VANILLE</t>
  </si>
  <si>
    <t>COUPE LIEGEOISE CAFE 120/135ML</t>
  </si>
  <si>
    <t>COUPE LIEGEOISE CHOCOLAT 120/135ML</t>
  </si>
  <si>
    <t>COUPE PECHE MELBA 125ML</t>
  </si>
  <si>
    <t>COUPE POIRE BELLE HELENE 120/135ML</t>
  </si>
  <si>
    <t>GLACE A L'EAU BATONNET (ORANGE, CITRON)</t>
  </si>
  <si>
    <t>SORBET VRAC 2,5/3L CITRON</t>
  </si>
  <si>
    <t>SORBET VRAC 2,5/3L FRAMBOISE</t>
  </si>
  <si>
    <t>TIMBALE GLACEE BI PARFUM POT 70/80ML CITRON FRUITS ROUGES</t>
  </si>
  <si>
    <t>TIMBALE GLACEE BI PARFUM POT 70/80ML VANILLE CHOCOLAT</t>
  </si>
  <si>
    <t>TIMBALE GLACEE BI PARFUM POT 70/80ML VANILLE FRAISE</t>
  </si>
  <si>
    <t>TRANCHE NAPOLITAINE 3 PARFUMS 50G ENVIRON</t>
  </si>
  <si>
    <t>VACHERIN GLACE 2 L</t>
  </si>
  <si>
    <t>CHEESECAKE PREDECOUPE</t>
  </si>
  <si>
    <t>CLAFOUTIS CERISE ROND OU RECTANGULAIRE DIAM 20/24</t>
  </si>
  <si>
    <t>FEUILLANTINE AU CHOCOLAT</t>
  </si>
  <si>
    <t>FLAN NATURE FORME TARTE</t>
  </si>
  <si>
    <t>FONDANT CHOCOLAT BANDE OU ROND</t>
  </si>
  <si>
    <t>FORET NOIRE 1,4KG ENVIRON</t>
  </si>
  <si>
    <t>FRAISIERS OU FRAMBOISIER</t>
  </si>
  <si>
    <t>GATEAU BASQUE PREDECOUPE</t>
  </si>
  <si>
    <t>GENOISE MONTEE OU BAVAROIS CHOCOLAT TYPE OPERA</t>
  </si>
  <si>
    <t>GENOISE MONTEE OU BAVAROIS PRALINE NOISETTE</t>
  </si>
  <si>
    <t>GENOISE MONTEE OU BAVAROIS TYPE TIRAMISU</t>
  </si>
  <si>
    <t>GENOISE MONTEE OU BAVAROIS VANILLE CARAMEL</t>
  </si>
  <si>
    <t>TARTE ABRICOTS PREDECOUPEE</t>
  </si>
  <si>
    <t>TARTE CERISE PREDECOUPEE</t>
  </si>
  <si>
    <t>TARTE CHOCOLAT PREDECOUPEE</t>
  </si>
  <si>
    <t>TARTE CITRON MERINGUEE PREDECOUPEE</t>
  </si>
  <si>
    <t>TARTE CITRON PREDECOUPEE</t>
  </si>
  <si>
    <t>TARTE COCO PREDECOUPEE</t>
  </si>
  <si>
    <t>TARTE FLAN NATURE PREDECOUPEE</t>
  </si>
  <si>
    <t>TARTE FRAMBOISES PREDECOUPEE</t>
  </si>
  <si>
    <t>TARTE NORMANDE PREDECOUPEE</t>
  </si>
  <si>
    <t>TARTE POIRES BOURDALOUE PREDECOUPEE</t>
  </si>
  <si>
    <t>TARTE POMME RHUBARBE PREDECOUPEE</t>
  </si>
  <si>
    <t>TARTE POMMES PREDECOUPEE</t>
  </si>
  <si>
    <t>BEIGNET ABRICOT 60/75G</t>
  </si>
  <si>
    <t>BEIGNET CHOCOLAT 60/75G</t>
  </si>
  <si>
    <t>BEIGNET FRAMBOISE 60/75G</t>
  </si>
  <si>
    <t>BEIGNET POMME 60/75G</t>
  </si>
  <si>
    <t>BROWNIE AUX NOIX 75/80G</t>
  </si>
  <si>
    <t>CHARLOTTE AUX FRUITS ROUGES</t>
  </si>
  <si>
    <t>CHAUSSON AUX POMMES PAC 85G</t>
  </si>
  <si>
    <t>CREPE AU CHOCOLAT 40/50G</t>
  </si>
  <si>
    <t>CREPE NATURE SUCREE 40/50G</t>
  </si>
  <si>
    <t>ECLAIR CAFE 40/50G</t>
  </si>
  <si>
    <t>ECLAIR CAFE 70/80G</t>
  </si>
  <si>
    <t>ECLAIR CHOCOLAT 40/50G</t>
  </si>
  <si>
    <t>ECLAIR CHOCOLAT 70/80G</t>
  </si>
  <si>
    <t>ECLAIR VANILLE 40/50G</t>
  </si>
  <si>
    <t>ECLAIR VANILLE 70/80G</t>
  </si>
  <si>
    <t>FONDANT CHOCOLAT 50/60G</t>
  </si>
  <si>
    <t>GAUFRE DE BRUXELLES 70G</t>
  </si>
  <si>
    <t>MILLEFEUILLE 55/80G</t>
  </si>
  <si>
    <t>PAIN PERDU PORTION 80G</t>
  </si>
  <si>
    <t>PARIS BREST 40/50G</t>
  </si>
  <si>
    <t>PATISSERIE TYPE BAVAROIS/MIROIR FRUITS 45/70G</t>
  </si>
  <si>
    <t>RELIGIEUSE CAFE 75/90G</t>
  </si>
  <si>
    <t>RELIGIEUSE CHOCOLAT 75/90G</t>
  </si>
  <si>
    <t>SALAMBO OU GLAND</t>
  </si>
  <si>
    <t>BRIOCHE NANTERRE 8 CRANS CUITE 250 GR ENV</t>
  </si>
  <si>
    <t>CROISSANT PUR BEURRE 50/60G PAC</t>
  </si>
  <si>
    <t>FOND DE TARTE PATE SUCREE, FONCE DIAM 26</t>
  </si>
  <si>
    <t>FOND DE TARTELETTE PATE NON SUCRE, FONCE DIAM 10</t>
  </si>
  <si>
    <t>FOND DE TARTELETTE PATE SUCREE, FONCE DIAM 10</t>
  </si>
  <si>
    <t>FOND TARTE PATE BRISEE NON SUCRE DIAM 26</t>
  </si>
  <si>
    <t>MINI CROISSANT PUR BEURRE 20/30G</t>
  </si>
  <si>
    <t>MINI PAIN AUX RAISINS PUR BEURRE 20/30G</t>
  </si>
  <si>
    <t>MINI PAIN CHOCOLAT PUR BEURRE 20/30G</t>
  </si>
  <si>
    <t>PAIN CHOCOLAT PUR BEURRE PAC 75G</t>
  </si>
  <si>
    <t>PATE FEUILLETEE FORMAT GN 530X320</t>
  </si>
  <si>
    <t>PLAQUE DE PAIN DE MIE SURGELE CUIT PRET A GARNIR  300*400*9 MM</t>
  </si>
  <si>
    <t>Portion</t>
  </si>
  <si>
    <t>FRITES 10/10 CUITES PREDOREES LIAISON FROIDE</t>
  </si>
  <si>
    <t>FRITES 10/10 PREFRITES</t>
  </si>
  <si>
    <t>FRITES 12/12 TYPE STEAKHOUSE</t>
  </si>
  <si>
    <t>FRITES 6/6  PREFRITES</t>
  </si>
  <si>
    <t>POMMES CUBES RISSOLEES CUITES LIAISON FROIDE</t>
  </si>
  <si>
    <t>POMMES DAUPHINE PREFRITES</t>
  </si>
  <si>
    <t>POMMES DE TERRE QUART LUNE AVEC PEAU PREFRITES</t>
  </si>
  <si>
    <t>POMMES DUCHESSE PREFRITES</t>
  </si>
  <si>
    <t>POMMES LAMELLES SAUTEES CUIT PREDOREES LIAISON FROIDE</t>
  </si>
  <si>
    <t>POMMES NOISETTE PREFRITES</t>
  </si>
  <si>
    <t>POMMES PAILLASSON CUITES PREDOREES 30G ENVIRON LIAISON FROIDE</t>
  </si>
  <si>
    <t>POMMES RISSOLEES CUBE PREFRITES</t>
  </si>
  <si>
    <t>QUARTIERS DE PDT DORE ET CUIT NON ARROMATISES</t>
  </si>
  <si>
    <t>CREPE CHAMPIGNON 150G</t>
  </si>
  <si>
    <t>CREPE FROMAGE 150G</t>
  </si>
  <si>
    <t>CREPE FROMAGE 40/50G</t>
  </si>
  <si>
    <t>CREPE JAMBON FROMAGE 150G</t>
  </si>
  <si>
    <t>CREPE JAMBON FROMAGE 40/50G</t>
  </si>
  <si>
    <t>CREPE NATURE SALEE 40/50G</t>
  </si>
  <si>
    <t>CROISSANT JAMBON FROMAGE 90G CUIT</t>
  </si>
  <si>
    <t>CROQUE-MONSIEUR DORE 110G</t>
  </si>
  <si>
    <t>FEUILLETE DE POISSON BLANC 140G</t>
  </si>
  <si>
    <t>FEUILLETE DE POISSON BLANC 70G</t>
  </si>
  <si>
    <t>FEUILLETE DE SAUMON 140G</t>
  </si>
  <si>
    <t>FEUILLETE EMMENTAL OU ALLUMETTE EN 70 GRS</t>
  </si>
  <si>
    <t>FEUILLETE HOT DOG 70 GRS</t>
  </si>
  <si>
    <t>FEUILLETE HOT DOG S/PORC</t>
  </si>
  <si>
    <t>FEUILLETE JAMBON FROMAGE 120G</t>
  </si>
  <si>
    <t>FLAMMENKUECHE GRATINEE 1KG ENVIRON</t>
  </si>
  <si>
    <t>FRIAND FROMAGE 65/70G</t>
  </si>
  <si>
    <t>FRIAND VIANDE 65/70G</t>
  </si>
  <si>
    <t>PIZZA FOND TOMATE</t>
  </si>
  <si>
    <t>PIZZA TOMATE FROMAGE EN BANDE 1KG S/ENTAME</t>
  </si>
  <si>
    <t>QUICHE LORRAINE 150G</t>
  </si>
  <si>
    <t>QUICHE LORRAINE EN BANDE 1KG S/ENTAME</t>
  </si>
  <si>
    <t>TARTE FROMAGE EN BANDE 1KG S/ENTAME</t>
  </si>
  <si>
    <t>TARTE LEGUMES DU SOLEIL EN BANDE 1KG S/ENTAME</t>
  </si>
  <si>
    <t>TARTE POIREAU EN BANDE 1KG S/ENTAME</t>
  </si>
  <si>
    <t>TARTE SAUMON CIBOULETTE EN BANDE 1KG S/ENTAME</t>
  </si>
  <si>
    <t>TARTE THON TOMATE EN BANDE 1KG S/ENTAME</t>
  </si>
  <si>
    <t>TARTE TOMATE CHEVRE BASILIC EN BANDE 1KG S/ENTAME</t>
  </si>
  <si>
    <t>TARTE VOLAILLE LEGUMES EN BANDE 1KG S/ENTAME</t>
  </si>
  <si>
    <t>TRESSE DE VOLAILLE FORESTIERE 140G</t>
  </si>
  <si>
    <t>APERITIF CANAPES SUR PLATEAU BOITE 1 KG</t>
  </si>
  <si>
    <t>APERITIF PETITS FOURS SALES</t>
  </si>
  <si>
    <t>MIGNARDISES PETITS FOURS SUCRES QUALITE STANDARD PLATEAU 50 A 60 PIECES</t>
  </si>
  <si>
    <t>MIGNARDISES PETITS FOURS SUCRES QUALITE SUPERIEUR PLATEAU 50 A 60 PIECES</t>
  </si>
  <si>
    <t>NAVETTE COCKTAIL X 40 (600G ENVIRON)</t>
  </si>
  <si>
    <t>PAIN SURPRISE 50 SANDWICHS ENVIRON</t>
  </si>
  <si>
    <t>BEIGNETS DE CALAMARS</t>
  </si>
  <si>
    <t>BOULETTES A L'AGNEAU 30G</t>
  </si>
  <si>
    <t>BOULETTES DE BOEUF 30G 15% MG SANS VSM</t>
  </si>
  <si>
    <t>BRANDADE DE MORUE 2 A 3 KG</t>
  </si>
  <si>
    <t>CERVELAS OBERNOIS 140GR</t>
  </si>
  <si>
    <t>CHOU FARCI CUIT SANS PORC 160G</t>
  </si>
  <si>
    <t>CORDON BLEU DE POULET CAC IQF 125G</t>
  </si>
  <si>
    <t>COURGETTE FARCIE SANS PORC 170G</t>
  </si>
  <si>
    <t>ENDIVE AU JAMBON CUITE 120G ENVIRON</t>
  </si>
  <si>
    <t>ESCALOPE DE DINDE PLEIN FILET PANEE 125G</t>
  </si>
  <si>
    <t>FRICADELLE DE BOEUF 100/125G 15% MG</t>
  </si>
  <si>
    <t>HACHIS PARMENTIER EN BARQUETTE 2 A 3KG</t>
  </si>
  <si>
    <t>HAMBURGER 100 GR - VIANDE DE BOEUF HACHEE 70 % (SANS VSM) TAUX MG &lt; 15 %</t>
  </si>
  <si>
    <t>LARDONS  ALLUMETTES FUMES 0,3 CM * 0,3 CM * 2,5 CM - I.Q.F. 1 KG ENVIRON</t>
  </si>
  <si>
    <t>LASAGNE BOLOGNAISE -  LASAGNE ENVIRON 30 %, BOLOGNAISE ENVIRON 50 % (DONT BŒUF &gt; 30 %),  BECHAMEL  (20 %),  BARQUETTE DE 2/3KG</t>
  </si>
  <si>
    <t>LASAGNE S/VIANDE RICOTTA EPINARDS</t>
  </si>
  <si>
    <t>LASAGNE SAUMON BARQUETTE 2/3KG</t>
  </si>
  <si>
    <t>MOUSSAKA BOEUF BARQUETTE 2 A 3KG</t>
  </si>
  <si>
    <t>NEMS DE VOLAILLE 55G ENVIRON</t>
  </si>
  <si>
    <t>NUGGETS DE VOLAILLE PLEIN FILET 30G ENV</t>
  </si>
  <si>
    <t xml:space="preserve">PALETTE A LA DIABLE CUITE - PALETTE DE PORC &gt; 85% DESOSSEE ET DEGRAISSEE SAUCE &lt; 15% FORME ALLONGEE DE TYPE ROTI - 1 SEUL MORCEAU </t>
  </si>
  <si>
    <t>PALETTE A LA PROVENÇALE CUITE</t>
  </si>
  <si>
    <t>PANE DE VOLAILLE AU FROMAGE FONDU  100G</t>
  </si>
  <si>
    <t>PAUPIETTE DE LAPIN 120G</t>
  </si>
  <si>
    <t>PAUPIETTE DE POISSON BLANC CUITE 110G</t>
  </si>
  <si>
    <t>PAUPIETTE DE SAUMON CUITE 110G</t>
  </si>
  <si>
    <t>PAUPIETTE DE VEAU 140/160G</t>
  </si>
  <si>
    <t>PLAQUE A LASAGNES GN 1/1</t>
  </si>
  <si>
    <t>POMMES DE TERRE FARCIES CUITES 180G ENVIRON</t>
  </si>
  <si>
    <t>QUENELLE DE BROCHET 80G</t>
  </si>
  <si>
    <t>QUENELLE DE VOLAILLE 80G</t>
  </si>
  <si>
    <t>QUENELLE NATURE 40G</t>
  </si>
  <si>
    <t xml:space="preserve">QUENELLE NATURE A LA CUILLERE 80G - PREPARATION A BASE D'OEUF &gt; 30 % DE SEMOULE ET DE MG - DITE « A LA CUILLERE »  I.Q.F. </t>
  </si>
  <si>
    <t>RAVIOLI AUX FROMAGES - PATE 70 %, FARCE 30 % SANS PORC</t>
  </si>
  <si>
    <t>SAUCISSON BRIOCHE 800G ENVIRON</t>
  </si>
  <si>
    <t>STEAK FROMAGER 100G</t>
  </si>
  <si>
    <t>TOMATE FARCIE CUITE 120G S/PORC</t>
  </si>
  <si>
    <t>TOMATE FARCIE CUITE 170G</t>
  </si>
  <si>
    <t>TORTELLINI DE BŒUF</t>
  </si>
  <si>
    <t>BLANC D'OEUF 1KG</t>
  </si>
  <si>
    <t>OEUFS BROUILLES 50G</t>
  </si>
  <si>
    <t>OMELETTE AUX HERBES 90G SALEE 1/2 LUNE</t>
  </si>
  <si>
    <t>OMELETTE CHAMPIGNONS 90G SALEE 1/2 LUNE</t>
  </si>
  <si>
    <t>OMELETTE FROMAGE 90G SALEE 1/2 LUNE</t>
  </si>
  <si>
    <t>OMELETTE NATURE 90G PAUVRE EN SEL 1/2 LUNE</t>
  </si>
  <si>
    <t>OMELETTE NATURE 90G SALEE 1/2 LUNE</t>
  </si>
  <si>
    <t xml:space="preserve">RÖTI D'EPAULE D'AGNEAU FICELE S/OS </t>
  </si>
  <si>
    <t>ASPIC ŒUF JAMBON (ŒUF &gt; 20% JAMBON &gt; 10%)</t>
  </si>
  <si>
    <t>BOUDIN BLANC 100G</t>
  </si>
  <si>
    <t>BOUDIN NOIR AUX OIGNONS (EXCLU VSM)</t>
  </si>
  <si>
    <t>CERVELAS DROIT PUR PORC QUALITE SUPERIEURE 0,8 A 1 KG</t>
  </si>
  <si>
    <t>CHORIZO DOUX EMINCE</t>
  </si>
  <si>
    <t>CHOUCROUTE CRUE 10KG</t>
  </si>
  <si>
    <t>CHOUCROUTE CUISINEE AU VIN BLANC 10KG ENV</t>
  </si>
  <si>
    <t xml:space="preserve">CHOUCROUTE RAVE 10KG </t>
  </si>
  <si>
    <t>DES DE JAMBON 5X5</t>
  </si>
  <si>
    <t>ECHINE DE PORC CUITE FUMEE S/OS</t>
  </si>
  <si>
    <t>ECHINE DE PORC SALE S/OS</t>
  </si>
  <si>
    <t>FILET DE HARENG FUME MARINE A L'HUILE</t>
  </si>
  <si>
    <t>FROMAGE DE TETE (VIANDE DE PORC &gt; 40%)</t>
  </si>
  <si>
    <t>GALANTINE/ ROULADE DE VOLAILLE AUX OLIVES</t>
  </si>
  <si>
    <t>GESIER DE VOLAILLE CONFIT</t>
  </si>
  <si>
    <t>JAMBON CRU SEC S/OS</t>
  </si>
  <si>
    <t xml:space="preserve">LARDONS ALLUMETTES S/CARTILAGE </t>
  </si>
  <si>
    <t xml:space="preserve">MIETTES DE SURIMI </t>
  </si>
  <si>
    <t>MORTADELLE PUR PORC</t>
  </si>
  <si>
    <t>MOUSSE DE CANARD SUPERIEURE SANS ALCOOL ROULEAU 1KG ENV</t>
  </si>
  <si>
    <t>PATE DE CAMPAGNE SUPERIEUR</t>
  </si>
  <si>
    <t>PATE EN CROUTE SUPERIEUR PRETRANCHE 65G ENV S/TALON</t>
  </si>
  <si>
    <t>PETITS LARDONS FUMES S/COUENNE S/OS S/CARTILAGE</t>
  </si>
  <si>
    <t>POITRINE DE PORC FUMEE SOUS VIDE</t>
  </si>
  <si>
    <t>POITRINE DE PORC SALEE DESOSSEE</t>
  </si>
  <si>
    <t xml:space="preserve">RILLETTE PUR PORC TYPE LE MANS </t>
  </si>
  <si>
    <t>ROSETTE PUR PORC PIECE DE 2 A 3 KG</t>
  </si>
  <si>
    <t>SALADE COMPOSEE A BASE DE LEGUMES EXEMPLE : CAROTTES RAPEES VINAIGRETTE</t>
  </si>
  <si>
    <t>SALADE COMPOSEE A BASE DE PATES OU RIZ EXEMPLE : PENNES A LA MILANAISE</t>
  </si>
  <si>
    <t>SALADE COMPOSEE A BASE DE POISSON (EXCLU SURIMI &amp; CALAMAR)</t>
  </si>
  <si>
    <t>SALAMI DANOIS PUR PORC</t>
  </si>
  <si>
    <t>SAUCISSE DE VIANDE EMINCEE POUR SALADE</t>
  </si>
  <si>
    <t>SAUCISSON A L'AIL FUME</t>
  </si>
  <si>
    <t>SAUCISSON A L'AIL NON FUME</t>
  </si>
  <si>
    <t>SURIMI EN ROULEAU</t>
  </si>
  <si>
    <t>TABOULE A L'ORIENTALE</t>
  </si>
  <si>
    <t>TERRINE AU 2 SAUMONS (SAUMON NATURE 40% SAUMON FUME 6% ENVIRON) MOUSSE DE POISSON S/MORCEAU</t>
  </si>
  <si>
    <t>TERRINE AUX 2 POISSONS (SAUMON 35% POISSON BLANC 25% ENVIRON) 2 COUCHES SUPERPOSEES</t>
  </si>
  <si>
    <t xml:space="preserve">TERRINE DE LAPIN </t>
  </si>
  <si>
    <t>TERRINE DE LEGUMES</t>
  </si>
  <si>
    <t>TERRINE DE VOLAILLE S/PORC</t>
  </si>
  <si>
    <t>TERRINE FORESTIERE</t>
  </si>
  <si>
    <t>TRIPES A LA MODE DE CAEN  PIECE DE 2 A 3 KG</t>
  </si>
  <si>
    <t>EPAULE DE PORC CUITE RECTANGLE DD</t>
  </si>
  <si>
    <t>FAUSSE TRANCHE DE JAMBON BLANC</t>
  </si>
  <si>
    <t>JAMBON DE PORC A GRILLER CUIT S/S OS 3 A 5 KG</t>
  </si>
  <si>
    <t>JAMBON FUME CUIT S/OS  AVEC COUENNE 5 A 7 KG</t>
  </si>
  <si>
    <t>JAMBON PERSILLE</t>
  </si>
  <si>
    <t>JAMBON SUPERIEUR DD CUIT TONNEAU S/OS 5 A 7 KG</t>
  </si>
  <si>
    <t>TRANCHE DE JAMBON A GRILLER 100G</t>
  </si>
  <si>
    <t xml:space="preserve">TRANCHE DE JAMBON CRU EN BARQUETTE </t>
  </si>
  <si>
    <t>ANDOUILLETTE SOUS VIDE 140G</t>
  </si>
  <si>
    <t>KNACK  BOYAU NATUREL SOUS VIDE 50G PAR 20 PCES</t>
  </si>
  <si>
    <t>SAUCISSE BLANCHE BOYAU NATUREL</t>
  </si>
  <si>
    <t>SAUCISSE DE TOULOUSE BOYAU NATUREL 120G</t>
  </si>
  <si>
    <t>SAUCISSE FRAICHE A CUIRE 350 GRS ENVIRON</t>
  </si>
  <si>
    <t>SAUCISSES DE FRANCFORT 50G</t>
  </si>
  <si>
    <t>SAUCISSON SEC 1KG ENV</t>
  </si>
  <si>
    <t>SAUCISSE DE MORTEAU IGP 350GR</t>
  </si>
  <si>
    <t>EPAULE DE VEAU S/OS EN MORCEAUX DE 70/80GR</t>
  </si>
  <si>
    <t>Pêches</t>
  </si>
  <si>
    <t>Pomelos r</t>
  </si>
  <si>
    <t xml:space="preserve">Prunes </t>
  </si>
  <si>
    <t>Raisins blancs</t>
  </si>
  <si>
    <t>Raisins noirs</t>
  </si>
  <si>
    <t>Aubergines</t>
  </si>
  <si>
    <t>Aulx</t>
  </si>
  <si>
    <t>Echalotes</t>
  </si>
  <si>
    <t>Avocats Hass</t>
  </si>
  <si>
    <t>Carottes</t>
  </si>
  <si>
    <t>Céleris rave</t>
  </si>
  <si>
    <t>Champignons de paris</t>
  </si>
  <si>
    <t>Choux blanc / rouges</t>
  </si>
  <si>
    <t>Persils</t>
  </si>
  <si>
    <t>Navets blancs long - demi long</t>
  </si>
  <si>
    <t>Navets ronds - aplatis</t>
  </si>
  <si>
    <t>Poireaux</t>
  </si>
  <si>
    <t>Poivrons rouges</t>
  </si>
  <si>
    <t>Poivrons verts</t>
  </si>
  <si>
    <t>Pommes de terre de conservation</t>
  </si>
  <si>
    <t>Radis roses (1/2lg bout blanc)</t>
  </si>
  <si>
    <t>Radis rouges (rond rouge)</t>
  </si>
  <si>
    <t>batavias laitues</t>
  </si>
  <si>
    <t>Tomates rondes et allongées</t>
  </si>
  <si>
    <t>Tomates cerises</t>
  </si>
  <si>
    <t>Kakis persimon</t>
  </si>
  <si>
    <t>Fraises</t>
  </si>
  <si>
    <t>Céleris branche</t>
  </si>
  <si>
    <t>Choux fleur - romanesco - brocoli</t>
  </si>
  <si>
    <t>Courges</t>
  </si>
  <si>
    <t>Patates douces</t>
  </si>
  <si>
    <t>Radis noir/ blanc</t>
  </si>
  <si>
    <t>Feuilles de chêne</t>
  </si>
  <si>
    <t>Mâches</t>
  </si>
  <si>
    <t>Bouquet</t>
  </si>
  <si>
    <t>PETIT PAIN BLANC PRECUIT 60G</t>
  </si>
  <si>
    <t>LASAGNE AUX LEGUMES DU SUD FROMAGE</t>
  </si>
  <si>
    <t>POELEE DE LEGUMES ET MINI PENNES</t>
  </si>
  <si>
    <t>KG</t>
  </si>
  <si>
    <t>BRIE 50% MG 3KG ENV</t>
  </si>
  <si>
    <t>BUCHE DU PILAT 1KG</t>
  </si>
  <si>
    <t>BUCHETTE DE CHEVRE 180G</t>
  </si>
  <si>
    <t>CAMEMBERT 45% MG PASTEURISE 240G SANS BOITE</t>
  </si>
  <si>
    <t>CANCOILLOTTE NATURE 6% MG 250 G</t>
  </si>
  <si>
    <t>CANCOILLOTTE NATURE 8% MG 5 KG</t>
  </si>
  <si>
    <t>CHEVRE BUCHE 1KG LAIT DE MELANGE</t>
  </si>
  <si>
    <t>COMTE MEULE COUPE EN 4 EMBALLEE</t>
  </si>
  <si>
    <t>COULOMMIERS 40% 300G MINIMUM</t>
  </si>
  <si>
    <t>EDAM PAIN 2,5KG ENV</t>
  </si>
  <si>
    <t>EMMENTAL EN DES 29% MG 500G</t>
  </si>
  <si>
    <t>EMMENTAL RAPE SACHET 1KG</t>
  </si>
  <si>
    <t>FETA DE BREBIS EN DES</t>
  </si>
  <si>
    <t>FOURNOL 3,5KG ENV</t>
  </si>
  <si>
    <t>FROMAGE AIL FINES HERBES 500G</t>
  </si>
  <si>
    <t>FROMAGE AOP A PATE PERSILLEE TYPE FOURME D'AMBERT</t>
  </si>
  <si>
    <t>FROMAGE BRILLART SAVARIN</t>
  </si>
  <si>
    <t>FROMAGE DE CHEVRE EN DES</t>
  </si>
  <si>
    <t>FROMAGE FONDU RICHE EN CALCIUM 1KG</t>
  </si>
  <si>
    <t>GOUDA PAIN 2,5KG ENV</t>
  </si>
  <si>
    <t>MAMIROLLE 500G</t>
  </si>
  <si>
    <t>MAROILLE 29% MG 700G ENV</t>
  </si>
  <si>
    <t>MASCARPONNE</t>
  </si>
  <si>
    <t>MIMOLETTE EN DES</t>
  </si>
  <si>
    <t>MIMOLETTE PAIN 3KG ENV</t>
  </si>
  <si>
    <t>MONT D'OR</t>
  </si>
  <si>
    <t>MORBIER MEULE COUPE EN 4 EMBALLEE</t>
  </si>
  <si>
    <t>MOZARELLA DES OU BILLES 1KG</t>
  </si>
  <si>
    <t>MOZARELLA FRAICHE TRANCHE 25G ENV</t>
  </si>
  <si>
    <t>MOZARELLA PAIN 1KG ENV</t>
  </si>
  <si>
    <t>MUNSTER AU KG</t>
  </si>
  <si>
    <t>PARMESAN RAPE SACHET 500G</t>
  </si>
  <si>
    <t>PAVE 3 PROVINCES 1,4KG ENV</t>
  </si>
  <si>
    <t>PAVE VAL DE SAONE 1,4KG ENV</t>
  </si>
  <si>
    <t>POLINOIS</t>
  </si>
  <si>
    <t>PREPARATION POUR TARTIFLETTE 500G</t>
  </si>
  <si>
    <t>RACLETTE 28% MG 1/2 MEULE</t>
  </si>
  <si>
    <t>RACLETTE 28% TRANCHEE</t>
  </si>
  <si>
    <t>ROUY 320G</t>
  </si>
  <si>
    <t>SAINT FELICIEN 28% MG PASTEURISE 130G ENV</t>
  </si>
  <si>
    <t>SAINT MARCELIN 50% MG</t>
  </si>
  <si>
    <t>SAINT NECTAIRE 40% MG</t>
  </si>
  <si>
    <t>SAINT PAULIN 40% MG</t>
  </si>
  <si>
    <t>SPECIALITE FROMAGERE A PIZZA COPEAUX 2,5KG</t>
  </si>
  <si>
    <t>TOMME BLANCHE 2KG ENV</t>
  </si>
  <si>
    <t>TOMME DE SAVOIE 28% MG</t>
  </si>
  <si>
    <t>TOMME NOIRE 2KG ENV</t>
  </si>
  <si>
    <t>BONBEL 30G</t>
  </si>
  <si>
    <t>CAMEMBERT PASTEURISE 30G</t>
  </si>
  <si>
    <t>CANCOILLOTTE A L'AIL COUPELLE 30G ENV</t>
  </si>
  <si>
    <t>CANCOILLOTTE NATURE COUPELLE 30G</t>
  </si>
  <si>
    <t>CANTAL SOUS ATMOSPHERE 30G</t>
  </si>
  <si>
    <t>CARRE DEMI-SEL 12,2% MG 25G</t>
  </si>
  <si>
    <t>COMTE SOUS ATMOSPHERE 30G</t>
  </si>
  <si>
    <t>EDAM SOUS ATMOSPHERE 30G</t>
  </si>
  <si>
    <t>EMMENTAL SOUS ATMOSPHERE 30G</t>
  </si>
  <si>
    <t>FOURME D'AMBERT SOUS ATMOSPHERE 30G</t>
  </si>
  <si>
    <t>FROMAGE A PATE MOLLE TYPE MINI  D'AFFINOIS BRIN 25G</t>
  </si>
  <si>
    <t>FROMAGE AIL ET FINES HERBES 16G ENV TYPE TARTARE</t>
  </si>
  <si>
    <t>FROMAGE CREME CAMENBERT 20G</t>
  </si>
  <si>
    <t>FROMAGE CREME CHEVRE 20G</t>
  </si>
  <si>
    <t>FROMAGE CREME DE ROQUEFORT 20G</t>
  </si>
  <si>
    <t>FROMAGE DE CHEVRE BUCHETTE 20G</t>
  </si>
  <si>
    <t>FROMAGE FONDU AUX NOIX 20G ENV</t>
  </si>
  <si>
    <t>FROMAGE FONDU CREME BREBIS 20G</t>
  </si>
  <si>
    <t>FROMAGE FRAIS FOUETTE 100% NATUREL 20G</t>
  </si>
  <si>
    <t>GOUDA SOUS ATMOSPHERE 30G</t>
  </si>
  <si>
    <t>MINI CHEVRE FRAIS 20G</t>
  </si>
  <si>
    <t>MORBIER SOUS ATMOSPHERE 30G</t>
  </si>
  <si>
    <t>MUNSTER 25G</t>
  </si>
  <si>
    <t>PATE FRAICHE FOISONNEE AROME BLEU 20G ENV</t>
  </si>
  <si>
    <t>PATE PERSILLEE 25G TYPE SAINT AGUR</t>
  </si>
  <si>
    <t>PATE PRESSEE CUITE SOUS CIRE 22G TYPE BABYBEL</t>
  </si>
  <si>
    <t>ROQUEFORT 20G ENV</t>
  </si>
  <si>
    <t>SAINT ALBRAY 30G</t>
  </si>
  <si>
    <t>SAINT NECTAIRE SOUS ATMOSPHERE 30G</t>
  </si>
  <si>
    <t>SAINT PAULIN SOUS ATMOSPHERE 30G</t>
  </si>
  <si>
    <t>SPECIALITE FROMAGERE CHEVRE ET BREBIS 20G</t>
  </si>
  <si>
    <t>SPECIALITE FROMAGERE FOUETTEE 40 A 60% 20G</t>
  </si>
  <si>
    <t>SPECIALITE FROMAGERE NATURE 19% MG 20G TYPE ST MORET</t>
  </si>
  <si>
    <t>TOMME BLANCHE SOUS ATMOSPHERE 30G</t>
  </si>
  <si>
    <t>TOMME NOIRE DES PYRENEES SOUS ATMOSPHERE 30G</t>
  </si>
  <si>
    <t xml:space="preserve">JAMBON SUPERIEUR DD CUIT TRANCHES DE 45G </t>
  </si>
  <si>
    <t>BLANC D’ŒUF LIQUIDE 1L</t>
  </si>
  <si>
    <t>JAUNE D'OEUF 1L</t>
  </si>
  <si>
    <t>OEUF ENTIER LIQUIDE PASTEURISE 2L</t>
  </si>
  <si>
    <t>OEUFS AU PLAT (X2)</t>
  </si>
  <si>
    <t>OEUFS BROUILLES SALES BARQUETTE 1KG</t>
  </si>
  <si>
    <t>OEUFS COQUE PREDECOUPE</t>
  </si>
  <si>
    <t>OEUFS DURS ECALES PASTEURISES 53/63G ALVEOLE</t>
  </si>
  <si>
    <t>OEUFS ENTIERS LIQUIDES 1L</t>
  </si>
  <si>
    <t>OEUFS FRAIS 53/63</t>
  </si>
  <si>
    <t>OEUFS POCHES &lt; 53G (SEAU)</t>
  </si>
  <si>
    <t>OEUFS POCHES &gt; 53G PAUVRE EN SEL ALVEOLE UNITAIRE</t>
  </si>
  <si>
    <t>OMELETTE PAUVRE EN SEL 90G</t>
  </si>
  <si>
    <t>OMELETTE SALEE 135G</t>
  </si>
  <si>
    <t>OMELETTE SALEE 90G</t>
  </si>
  <si>
    <t>OMELETTE SALEE GARNIE FINES HERBES  135G</t>
  </si>
  <si>
    <t>OMELETTE SALEE GARNIE FINES HERBES 90G</t>
  </si>
  <si>
    <t>OMELETTE SALEE GARNIE FROMAGE 90G</t>
  </si>
  <si>
    <t>OMELETTE SALEE GARNIE POMME DE TERRE 135G</t>
  </si>
  <si>
    <t>OMELETTE SALEE GARNIE TEX MEX 90G</t>
  </si>
  <si>
    <t>BEURRE DOUX 10G &gt; 82% MG</t>
  </si>
  <si>
    <t>BEURRE DOUX 15G &gt;82% MG</t>
  </si>
  <si>
    <t>BEURRE DOUX 250G &gt;82% MG</t>
  </si>
  <si>
    <t>BEURRE DOUX 5KG &gt;82% MG</t>
  </si>
  <si>
    <t>CREME A FOUETTER UHT MINI 33% 1L</t>
  </si>
  <si>
    <t>CREME FRAICHE EPAISSE 32% 5KG</t>
  </si>
  <si>
    <t>CREME LIQUIDE UHT 18% 1L</t>
  </si>
  <si>
    <t>CREME LIQUIDE UHT 30% 1L</t>
  </si>
  <si>
    <t>CREME VEGETALE 1L</t>
  </si>
  <si>
    <t>LAIT BIO 1L</t>
  </si>
  <si>
    <t>LAIT UHT 1/2 ECREME 10L</t>
  </si>
  <si>
    <t>LAIT UHT 1/2 ECREME 1L</t>
  </si>
  <si>
    <t>LAIT UHT ENTIER 1L</t>
  </si>
  <si>
    <t>MARGARINE VEGETALE 10G TOURNESOL TARTINABLE</t>
  </si>
  <si>
    <t>MARGARINE VEGETALE 1KG</t>
  </si>
  <si>
    <t>MARGARINE VEGETALE 500G TOURNESOL TARTINABLE</t>
  </si>
  <si>
    <t>PHASE PLUS EXTRA</t>
  </si>
  <si>
    <t>BLANCS EN NEIGE AVEC CARAMEL 2,2L</t>
  </si>
  <si>
    <t>COUPE LIEGEOISE AUX FRUITS 3 PARFUMS + OU - 100G</t>
  </si>
  <si>
    <t>COUPE LIEGEOISE CAFE</t>
  </si>
  <si>
    <t>COUPE LIEGEOISE CHOCOLAT</t>
  </si>
  <si>
    <t>COUPE LIEGEOISE VANILLE CARAMEL</t>
  </si>
  <si>
    <t>CREME ANGLAISE UHT 1L</t>
  </si>
  <si>
    <t>CREME BRULEE 100G</t>
  </si>
  <si>
    <t>CREME CARAMEL A TRANCHER 1KG ENV</t>
  </si>
  <si>
    <t>CREME DESSERT CAFE 125G</t>
  </si>
  <si>
    <t>CREME DESSERT CARAMEL 125G</t>
  </si>
  <si>
    <t>CREME DESSERT CHOCOLAT 125G</t>
  </si>
  <si>
    <t>CREME DESSERT PRALINE 125G</t>
  </si>
  <si>
    <t>CREME DESSERT RICHE EN PROTEINE RICHE EN CALCIUM RICHE EN FIBRE 100GR VANILLE CHOCOLAT</t>
  </si>
  <si>
    <t>CREME DESSERT VANILLE 125G</t>
  </si>
  <si>
    <t>CREME RENVERSEE AU CARAMEL 100G</t>
  </si>
  <si>
    <t>CREME SOUS PRESSION EN BOMBE LITRE</t>
  </si>
  <si>
    <t>DESSERT FERMENTE A LA FRAISE RICHE EN PROTEINE RICHE EN CALCIUM 100GR</t>
  </si>
  <si>
    <t>FAISSELLE 40% 125G</t>
  </si>
  <si>
    <t>FLAN CARAMEL ARTISANAL 125G</t>
  </si>
  <si>
    <t>FLAN NAPPE CARAMEL  90G</t>
  </si>
  <si>
    <t>FROMAGE BLANC 0% 100G</t>
  </si>
  <si>
    <t>FROMAGE BLANC 20% 100G</t>
  </si>
  <si>
    <t>FROMAGE BLANC 20% 5 KG</t>
  </si>
  <si>
    <t>FROMAGE BLANC 20% AUX FRUITS 100G</t>
  </si>
  <si>
    <t>FROMAGE BLANC 40% 100G</t>
  </si>
  <si>
    <t>FROMAGE BLANC 40% 5KG</t>
  </si>
  <si>
    <t>FROMAGE BLANC AROMATISE  VANILLE 20% 100G</t>
  </si>
  <si>
    <t>FROMAGE BLANC SUR LIT DE FRUIT 100G</t>
  </si>
  <si>
    <t>GATEAU DE RIZ NAPPE CARAMEL 100G ENV</t>
  </si>
  <si>
    <t>LAIT CHOCOLATE UHT 20CL</t>
  </si>
  <si>
    <t>LAIT GELIFIE CARAMEL 100G</t>
  </si>
  <si>
    <t>LAIT GELIFIE CARAMEL 90G</t>
  </si>
  <si>
    <t>LAIT GELIFIE CHOCOLAT 100G</t>
  </si>
  <si>
    <t>LAIT GELIFIE CHOCOLAT 90G</t>
  </si>
  <si>
    <t>LAIT GELIFIE VANILLE 100G</t>
  </si>
  <si>
    <t>LAIT GELIFIE VANILLE 90G</t>
  </si>
  <si>
    <t>MOUSSE CAFE 10/12,5CL</t>
  </si>
  <si>
    <t>MOUSSE CHOCOLAT AU LAIT 10/12,5CL</t>
  </si>
  <si>
    <t>MOUSSE CHOCOLAT NOIR 10/12,5CL</t>
  </si>
  <si>
    <t>MOUSSE CITRON 10/12,5CL</t>
  </si>
  <si>
    <t>MOUSSE MARRON 10/12,5CL</t>
  </si>
  <si>
    <t>OEUFS AU LAIT 100G</t>
  </si>
  <si>
    <t>ŒUFS SABAYON 1L</t>
  </si>
  <si>
    <t>PETITS SUISSES AUX FRUITS 30 A 40% 60G</t>
  </si>
  <si>
    <t>PETITS SUISSES NATURE NON ENVELOPPES 30 A 40% 30G</t>
  </si>
  <si>
    <t>PREPARATION POUR PANNACOTTA 1L ENV</t>
  </si>
  <si>
    <t>RIZ AU LAIT 100G</t>
  </si>
  <si>
    <t>SEMOULE AU LAIT 100G</t>
  </si>
  <si>
    <t>YAOURT AROMATISE 125G</t>
  </si>
  <si>
    <t>YAOURT AU LAIT ENTIER 125G</t>
  </si>
  <si>
    <t>YAOURT AUX FRUITS 0% 125CL</t>
  </si>
  <si>
    <t>YAOURT AUX FRUITS 125G</t>
  </si>
  <si>
    <t>YAOURT AUX FRUITS EDULCORES 125G</t>
  </si>
  <si>
    <t>YAOURT BIFIDUS NATURE 125G</t>
  </si>
  <si>
    <t>YAOURT BIFIDUS PARFUMS VARIES 125G</t>
  </si>
  <si>
    <t>YAOURT BRASSE 125G</t>
  </si>
  <si>
    <t>YAOURT BRASSE AUX FRUITS MIXES 125G</t>
  </si>
  <si>
    <t>YAOURT LIQUIDE A BOIRE FRAISE 100G</t>
  </si>
  <si>
    <t>YAOURT LIQUIDE A BOIRE VANILLE 100G</t>
  </si>
  <si>
    <t>YAOURT LONGUE CONSERVATION (4 PARFUMS MINIMUM)</t>
  </si>
  <si>
    <t>YAOURT NATURE 125G</t>
  </si>
  <si>
    <t>Barquette</t>
  </si>
  <si>
    <t>Nomenclature CMP</t>
  </si>
  <si>
    <t>Chapitre</t>
  </si>
  <si>
    <t>N° lot</t>
  </si>
  <si>
    <t>Libellé lot</t>
  </si>
  <si>
    <t>10.07</t>
  </si>
  <si>
    <t>Viandes &amp; volailles fraiches</t>
  </si>
  <si>
    <t>Viandes fraîches Bœuf, Veau, Agneau et Porc</t>
  </si>
  <si>
    <t>Volailles fraîches</t>
  </si>
  <si>
    <t>Charcuterie &amp; Triperie &amp; Traiteur &amp; Saucisserie</t>
  </si>
  <si>
    <t>Charcuteries</t>
  </si>
  <si>
    <t>Viandes cuites</t>
  </si>
  <si>
    <t>10.12</t>
  </si>
  <si>
    <t>Ovo produits et Produits laitiers</t>
  </si>
  <si>
    <t>Fromages</t>
  </si>
  <si>
    <t>10.03</t>
  </si>
  <si>
    <t>Produits surgelés</t>
  </si>
  <si>
    <t>Fruits, légumes et pomme de terre surgelés</t>
  </si>
  <si>
    <t>10.01</t>
  </si>
  <si>
    <t>Produits carnés surgelés ou congelés</t>
  </si>
  <si>
    <t>Viandes, abats, volailles surgelés</t>
  </si>
  <si>
    <t>10.04</t>
  </si>
  <si>
    <t>Produits de la mer ou d'eau douce surgelés ou congelés</t>
  </si>
  <si>
    <t>Poissons, crustacés, coquillages, mollusques surgelés</t>
  </si>
  <si>
    <t>Crèmes glacées, glaces et sorbets</t>
  </si>
  <si>
    <t>10.06</t>
  </si>
  <si>
    <t>10.09 et 10.10</t>
  </si>
  <si>
    <t>Fruits, légumes et pomme de terre frais, 4ème et 5ème gamme sous vide</t>
  </si>
  <si>
    <t>10.15</t>
  </si>
  <si>
    <t>Produits de textures modifiées</t>
  </si>
  <si>
    <t>Préparations alimentaires élaborées réfrigérée</t>
  </si>
  <si>
    <t>SPECIALITE FROMAGERE AIL ET FINES HERBES EN PORTION 16.66G TYPE CANTADOU</t>
  </si>
  <si>
    <t>FROMAGE A PÄTE FRAÏCHE AIL ET FINES HERBES A TEXTURE LISSE EN TERRINE PLASTIQUE DE 500G TYPE CANTADOU</t>
  </si>
  <si>
    <t>SPECIALITE FROMAGERE FONDUE SANS CONSERVATEUR BARQUETTE DE 1KG DE TYPE VACHE QUI RIT FORMULE PLUS</t>
  </si>
  <si>
    <t>FROMAGE A PATE FRAICHE AIL ET FINES HERBES AU LAIT PASTEURISE EN PORTIONS DE 16 G DE TYPE BOURSIN</t>
  </si>
  <si>
    <t>FROMAGE FONDU A LA CREME 29% MG 18G TYPE SAMOS</t>
  </si>
  <si>
    <t>HACHE GROS GRAIN BŒUF PAUVRE EN SEL EN 2 KG</t>
  </si>
  <si>
    <t>HACHE GROS GRAIN PORC PAUVRE EN SEL EN 2 KG</t>
  </si>
  <si>
    <t>HACHE GROS GRAIN VEAU PAUVRE EN SEL EN 2 KG</t>
  </si>
  <si>
    <t>HACHE GROS GRAIN DINDE PAUVRE EN SEL EN 2 KG</t>
  </si>
  <si>
    <t>HACHE GROS GRAIN LAPIN PAUVRE EN SEL EN 2 KG</t>
  </si>
  <si>
    <t>BRAISE DE BŒUF CUIT SOUS VIDE</t>
  </si>
  <si>
    <t>Produits élaborés frais</t>
  </si>
  <si>
    <t>10.05</t>
  </si>
  <si>
    <t>SANDWICH CLUB COMPLET POULET RÖTI SALADE EN 145G</t>
  </si>
  <si>
    <t>SANDWICH BAG. JAMBON EMMENTAL TOMATE EN 165G</t>
  </si>
  <si>
    <t>SANDWICH BAG. THON CRUDITE EN 165G</t>
  </si>
  <si>
    <t>SANDWICH WRAP CHEVRE LEGUMES SOLEIL EN 180G</t>
  </si>
  <si>
    <t>SANDWICH WRAP POULET CESAR EN 180G</t>
  </si>
  <si>
    <t>EFFILOCHE DE CANARD CUIT</t>
  </si>
  <si>
    <t>REBLOCHON  AOP  500G ENV</t>
  </si>
  <si>
    <t>FRUITS FRAIS CRUS EN SEAU ANANAS EN MORCEAUX</t>
  </si>
  <si>
    <t>FRUITS FRAIS CRUS EN SEAU KIWIS EN MORCEAUX</t>
  </si>
  <si>
    <t>MANDARINES EN SEGMENTS SANS PEAU ET SANS PEPIN</t>
  </si>
  <si>
    <t>FRUITS FRAIS CRUS EN SEAU MELONS EN MORCEAUX SANS PEAU</t>
  </si>
  <si>
    <t>FRUITS FRAIS CRUS EN SEAU ORANGES EN SEGMENTS SANS PEAU ET SANS PEPIN</t>
  </si>
  <si>
    <t>FRUITS FRAIS CRUS EN SEAU PAMPLEMOUSSES MIXTES EN SEGMENTS SANS PEAU ET SANS PEPIN</t>
  </si>
  <si>
    <t>EMINCE DE VEAU DANS L'EPAULE</t>
  </si>
  <si>
    <t>EMINCE D'AGNEAU DANS L'EPAULE</t>
  </si>
  <si>
    <t>RÖTI DE DINDONNEAU 50/50</t>
  </si>
  <si>
    <t>SAUTE DE LAPIN SANS OS</t>
  </si>
  <si>
    <t>EMINCE DE LAPIN</t>
  </si>
  <si>
    <t>SUPREME DE MERLU BLANC DEGRAISSE EN 120G</t>
  </si>
  <si>
    <t>PAUPIETTE DU PECHEUR 110GR</t>
  </si>
  <si>
    <t>FRUITS FRAIS CRUS EN SEAU POMME ORANGE ANANAS KIWI</t>
  </si>
  <si>
    <t>FRUITS FRAIS CRUS EN SEAU SALADE DE FRUITS ORANGE KIWI PAMPLEMOUSSE POMME ROUGE ANANAS</t>
  </si>
  <si>
    <t>FRUITS FRAIS CRUS EN SEAU SALADE DE FRUITS ANANAS PASTEQUE POMME ROUGE POMME VERTE MELON ORANGE RAISIN COUPES EN 10/10</t>
  </si>
  <si>
    <t>LOT 1 VIANDES FRAICHES BŒUF, VEAU, AGNEAU, PORC</t>
  </si>
  <si>
    <t>LOT 19 PRODUITS ELABORES FRAIS</t>
  </si>
  <si>
    <t>Fruits, légumes et pomme de terre frais, 4ème et 5ème gamme, crus et cuits sous vide</t>
  </si>
  <si>
    <t>Pains, pâtisseries, viennoiseries surgelés</t>
  </si>
  <si>
    <t>Produits élaborés, plats cuisinés surgelés</t>
  </si>
  <si>
    <t>Groupement Hospitalier de Haute Saône site GRAY</t>
  </si>
  <si>
    <t>Groupement Hospitalier de Haute Saône site Vesoul</t>
  </si>
  <si>
    <t>GRATIN DAUPHINOIS 100G ENVIRON</t>
  </si>
  <si>
    <t>PIZZA FOND NEUTRE</t>
  </si>
  <si>
    <t>CHOU CHINOIS</t>
  </si>
  <si>
    <t>Concombrescommun non emballé 32/35</t>
  </si>
  <si>
    <t>Courgettes commune 14/21</t>
  </si>
  <si>
    <t>Endives blanches catègorie 1 par 5 kg</t>
  </si>
  <si>
    <t>Fenouil en plateau</t>
  </si>
  <si>
    <t>Menthe en paquet 70/100g</t>
  </si>
  <si>
    <t>Oignons 60/80</t>
  </si>
  <si>
    <t>Abricots B 35/40 mm</t>
  </si>
  <si>
    <t>Ananas B9 SANS PLUMET 1300/1500G</t>
  </si>
  <si>
    <t>Bananes scolaires 100/140G</t>
  </si>
  <si>
    <t>Citrons jaunes CAL4 125/170G</t>
  </si>
  <si>
    <t>Clémentines CAL3 64/72G</t>
  </si>
  <si>
    <t>Kiwis 33 MUR 85/95G</t>
  </si>
  <si>
    <t>Melons type charentais 650/800G</t>
  </si>
  <si>
    <t>Nectarines B 61/67  120/140g</t>
  </si>
  <si>
    <t>Oranges CAL8 100/125G</t>
  </si>
  <si>
    <t>Pastèques chair rouge sans pépin PIECE DE 4/5 KG</t>
  </si>
  <si>
    <t>Pêches plates 90/100g</t>
  </si>
  <si>
    <t>Poires mûre CAL60/65 90/110G</t>
  </si>
  <si>
    <t>Pommes jaunes CAL65/70 125G</t>
  </si>
  <si>
    <t xml:space="preserve">Pommes bicolores CAL65/70 125G </t>
  </si>
  <si>
    <t>Oignon émincé</t>
  </si>
  <si>
    <t>Salade Iceberg émincé</t>
  </si>
  <si>
    <t>AIGUILLETTE DE POULET</t>
  </si>
  <si>
    <t>PATE DE FOIE EN PAIN</t>
  </si>
  <si>
    <t>LAIT PASTEURISE ENTIER EN 10L</t>
  </si>
  <si>
    <t>CREME LIQUIDE UHT 35% 1L</t>
  </si>
  <si>
    <t>CARRE FRAMBOISE 50G</t>
  </si>
  <si>
    <t>SALADE DE CERVELAS REMOULADE EN SEAU</t>
  </si>
  <si>
    <t>PLAQUE DE PIZZA GASTRO GN1/1</t>
  </si>
  <si>
    <t>ROGNONS DE BŒUF EN DES CUITS</t>
  </si>
  <si>
    <t>HACHE VEGETARIEN– 95% DE PROTEINE DE SOJA TEXTURE  – ENRICHI EN FER ET EN VITAMINES B12 – 2kg</t>
  </si>
  <si>
    <t>PALET VEGETARIEN 80G – 71% DE PROTEINE DE SOJA TEXTURE – ENRICHI EN FER ET E VITAMINES  B12 – 2,4KG</t>
  </si>
  <si>
    <t>TARTE FROMAGE AUX 3 FROMAGES INDIVIDUELLES 150G</t>
  </si>
  <si>
    <t>TARTE POIREAU INDIVIDUELLE 200G</t>
  </si>
  <si>
    <t>TARTE SAUMON OSEILLE INDIVIDUELLE 200G</t>
  </si>
  <si>
    <t>TARTE OIGNONS JAMBON INDIVIDUELLE 220G</t>
  </si>
  <si>
    <t>TARTE A L'OIGNON (SANS PORC) EN BANDE 1KG S/ENTAME</t>
  </si>
  <si>
    <t>GORGONZOLA 1,5KG ENV</t>
  </si>
  <si>
    <t>Collège Jules Jeannerey Rioz</t>
  </si>
  <si>
    <t>CORDON BLEU DE POULET X12 (SOUS ATMOSPHERE)</t>
  </si>
  <si>
    <t>EMINCE DE CUISSE DE POULET (SOUS VIDE POCHE 2,5 KG)</t>
  </si>
  <si>
    <t>FILET DE POULET BLANC S/PEAU 100/120G</t>
  </si>
  <si>
    <t>FILET DE POULET BLANC S/PEAU 120/140G</t>
  </si>
  <si>
    <t>FILET DE POULET ROTI CUIT CARTON DE  50 X 20 PÏECES</t>
  </si>
  <si>
    <t>NUGGETS DE  POULET PLEIN FILET EN 4KG (2X 500G)</t>
  </si>
  <si>
    <t>PAUPIETTE DE VOLAILLE SANS PORC SANS BARDE ET SANS FICELLE EN 130GR</t>
  </si>
  <si>
    <t>RÔTI DE DINDE NON BARDE 100% FILET</t>
  </si>
  <si>
    <t>SAUTE DE POULET 40/60G</t>
  </si>
  <si>
    <t>SUPREME DE VOLAILLE 170/220G</t>
  </si>
  <si>
    <t>CUISSE DE PINTADE DEJOINTEE 160/180G SANS CROSSE</t>
  </si>
  <si>
    <t>CUISSE DE POULE DEJOINTEE SANS CROSSE</t>
  </si>
  <si>
    <t>CUISSE DE POULET DEJOINTEE ALIMENTATION 100% VEGETALE 180/200G  SANS CROSSESOUS VIDE  X 10</t>
  </si>
  <si>
    <t>CUISSE DE POULET DEJOINTEE ALIMENTATION 100% VEGETALE 180/200G  SANS CROSSE SOUS VIDE X 40</t>
  </si>
  <si>
    <t>HAUT DE CUISSE DE POULET 130/160G SOUS VIDE X 10</t>
  </si>
  <si>
    <t>HAUT DE CUISSE DE POULET 130/160G SOUS VIDE X 40</t>
  </si>
  <si>
    <t>PILON DE POULET BLANC SOUS VIDE X 10</t>
  </si>
  <si>
    <t>PILON DE POULET BLANC SOUS VIDE X 50</t>
  </si>
  <si>
    <t>COTE DE PORC PREMIERE 160/170G OFFIVAL 4230 4240</t>
  </si>
  <si>
    <t>BROCHETTE DE DINDE FRAICHE</t>
  </si>
  <si>
    <t>CHIPOLATAS CRUE 50G (VIANDE DE PORC &gt; 90%)AU BOYAU NATRUREL</t>
  </si>
  <si>
    <t>CHORIZO DOUX  250G</t>
  </si>
  <si>
    <t>MERGUEZ CRUE SOUS VIDE 50G PAR 20 PCES AU BOYAU NATUREL</t>
  </si>
  <si>
    <t>MUSEAU DE BŒUF SEAU OU EN BARQUETTE DE 4 A 5 KG</t>
  </si>
  <si>
    <t>SAUCISSE FUMEE EN 120 GR SOUS VIDE</t>
  </si>
  <si>
    <t>EDAM TRANCHE 30G EMBALLE PAR 100</t>
  </si>
  <si>
    <t>EMMENTAL BLOC 3-4 KG</t>
  </si>
  <si>
    <t>FROMAGE BLANC FRAIS 29% MG 18G TYPE KIRI</t>
  </si>
  <si>
    <t>FROMAGE BLANC FRAIS SOUS COQUE 20G</t>
  </si>
  <si>
    <t>FROMAGE FONDU TYPE VACHE QUI RIT 17.5G ENV</t>
  </si>
  <si>
    <t>FROMAGE TYPE BLEU DOUCEUR TRANCHE 30G EMBALLE PAR 100</t>
  </si>
  <si>
    <t>SAINT PAULIN TRANCHE 30G EMBALLE PAR 100</t>
  </si>
  <si>
    <t>TOME NOIRE TRANCHE 30G EMBALLE PAR 100</t>
  </si>
  <si>
    <t>POELEE CHOUX DE BRUXELLES ET BUTTERNUT</t>
  </si>
  <si>
    <t xml:space="preserve">DECOUPE  DE COQ </t>
  </si>
  <si>
    <t>DOS DE COLIN LIEU NATURE 110/130G - MSC</t>
  </si>
  <si>
    <t>DOS DE COLIN PANE AUX CEREALES MSC ENV 130G</t>
  </si>
  <si>
    <t>DOUBLE FILET DE LIMANDE AU CITRON EN CROUTE MSC ENV 130G</t>
  </si>
  <si>
    <t>GALETTE DE SARAZIN 160G</t>
  </si>
  <si>
    <t>TORTELLINI 4 FROMAGES  SACHET 1 KG</t>
  </si>
  <si>
    <t>CREME GLACEE VRAC 2,5/3L VANILLE, CHOCOLAT, FRAISE, PISTACHE</t>
  </si>
  <si>
    <t>BAVAROIS FRUITS ROUGES ENTIER</t>
  </si>
  <si>
    <t>BAVAROIS ROND OU RECTANGULAIRE FRUITS ROUGES INDIVIDUEL</t>
  </si>
  <si>
    <t>CRUMBLE POMMES  (50%)/ POIRES (20%) - FOND DE PATE SABLEE - CRUMBLE EN COUVERTURE INDIVIDUEL</t>
  </si>
  <si>
    <t>DONUTS NATURE</t>
  </si>
  <si>
    <t>FLAN PATISSIER AUX ŒUFS FRAIS EN BANDE SANS ENTAME  ENV 1 KG</t>
  </si>
  <si>
    <t>MIROIR AUX FRAISES</t>
  </si>
  <si>
    <t xml:space="preserve">TARTE MYRTILLES </t>
  </si>
  <si>
    <t>TARTE TROPEZIENNE OU GATEAU NID ABEILLES PREDECCOUPEE</t>
  </si>
  <si>
    <t>(200 chou blanc emince) 50</t>
  </si>
  <si>
    <t>150kg</t>
  </si>
  <si>
    <t>120Kg</t>
  </si>
  <si>
    <t>60Kg</t>
  </si>
  <si>
    <t>80Kg</t>
  </si>
  <si>
    <t>15Kg</t>
  </si>
  <si>
    <t>20Kg</t>
  </si>
  <si>
    <t>4KG</t>
  </si>
  <si>
    <t>16L</t>
  </si>
  <si>
    <t>54L</t>
  </si>
  <si>
    <t>864p</t>
  </si>
  <si>
    <t>1152p</t>
  </si>
  <si>
    <t>1728p</t>
  </si>
  <si>
    <t>280L</t>
  </si>
  <si>
    <t>96L</t>
  </si>
  <si>
    <t>330L</t>
  </si>
  <si>
    <t>24L</t>
  </si>
  <si>
    <t>576p</t>
  </si>
  <si>
    <t>13 552p</t>
  </si>
  <si>
    <t>45kg</t>
  </si>
  <si>
    <t>225p</t>
  </si>
  <si>
    <t>70p</t>
  </si>
  <si>
    <t>2112p</t>
  </si>
  <si>
    <t>16Kg</t>
  </si>
  <si>
    <t>96kg</t>
  </si>
  <si>
    <t>2160p</t>
  </si>
  <si>
    <t>192p</t>
  </si>
  <si>
    <t>16kg</t>
  </si>
  <si>
    <t>28Kg</t>
  </si>
  <si>
    <t>40kg</t>
  </si>
  <si>
    <t>30kg</t>
  </si>
  <si>
    <t>30 kg</t>
  </si>
  <si>
    <t>12 litres</t>
  </si>
  <si>
    <t>5kg</t>
  </si>
  <si>
    <t>DEMI LUNE LISSE         2500</t>
  </si>
  <si>
    <t xml:space="preserve"> </t>
  </si>
  <si>
    <t>LOT 18 PRODUITS TEXTURES MODIFIEES</t>
  </si>
  <si>
    <t>CHS 
Saint Ylie 
Dole</t>
  </si>
  <si>
    <t>CHS 
Novillars</t>
  </si>
  <si>
    <t>CH Louis Pasteur 
Dole</t>
  </si>
  <si>
    <t>Centre de soins les Tilleroyes
Besançon</t>
  </si>
  <si>
    <t>Etabliss.
de santé Quingey</t>
  </si>
  <si>
    <t xml:space="preserve">CH Paul Nappez Morteau  </t>
  </si>
  <si>
    <t xml:space="preserve">CH
St Louis Ornans </t>
  </si>
  <si>
    <t>GH de Haute Saône 
site GRAY</t>
  </si>
  <si>
    <t>CH
Baume les Dames</t>
  </si>
  <si>
    <t>Centre de Soins Bellevaux
Besançon</t>
  </si>
  <si>
    <t>GH de Haute Saône 
site Vesoul</t>
  </si>
  <si>
    <t>EHPAD Jean Michel 
Saulx de Vesoul</t>
  </si>
  <si>
    <t xml:space="preserve">EHPAD 
Saint-
Joseph
</t>
  </si>
  <si>
    <t>Collège Albert Mathiez Marnay</t>
  </si>
  <si>
    <t>LOT 17 FRUITS, LEGUMES ET POMMES DE TERRES FRAIS, 4EME ET 5EME GAMME, CRUS ET CUITS SOUS VIDE</t>
  </si>
  <si>
    <t>LOT 15 PAINS, PÂTISSERIES, VIENNOISERIES SURGELES</t>
  </si>
  <si>
    <t>LOT 14 CREMES GLACEES, GLACES ET SORBETS</t>
  </si>
  <si>
    <t>LOT 13 PREPARATIONS ELABOREES ET PLATS CUISINES SURGELES</t>
  </si>
  <si>
    <t>LOT 12 POISSONS, CRUSTACES, MOLLUSQUES SURGELES</t>
  </si>
  <si>
    <t>LOT 11 VIANDES, ABATS, VOLAILLES SURGELEES</t>
  </si>
  <si>
    <t>LOT 10 FRUITS, LEGUMES ET POMME DE TERRE SURGELES</t>
  </si>
  <si>
    <t>LOT 6 OVOPRODUITS ET PRODUITS LAITIERS</t>
  </si>
  <si>
    <t>LOT 5 VIANDES CUITES</t>
  </si>
  <si>
    <t>LOT 4 CHARCUTERIES</t>
  </si>
  <si>
    <t>LOT 3 VOLAILLES FRAICHES</t>
  </si>
  <si>
    <t>LOT 2 PORC</t>
  </si>
  <si>
    <t>LOT 1 VIANDES FRAICHES BŒUF, VEAU, AGNEAU</t>
  </si>
  <si>
    <t>BIERE BOUTEILLE 1L S/CONSIGNE</t>
  </si>
  <si>
    <t>BOISSON AU COLA TYPE COCA COLA 33CL UU EN BOITE</t>
  </si>
  <si>
    <t>BOISSON AU THE TYPE NESTEA SAVEUR PECHE 33CL UU EN BOITE</t>
  </si>
  <si>
    <t>BOISSONS GAZEUSE A L'ORANGE TYPE ORANGINA 33CL UU EN BOITE</t>
  </si>
  <si>
    <t>COCA COLA 33CL EN BOITE</t>
  </si>
  <si>
    <t>COCA COLA 50CL PET</t>
  </si>
  <si>
    <t>EAU DE SOURCE 0,5L UU PET</t>
  </si>
  <si>
    <t>EAU DE SOURCE 1,5L UU PET</t>
  </si>
  <si>
    <t>EAU DE SOURCE PETILLANTE 0,5L UU PET</t>
  </si>
  <si>
    <t>EAU MINERALE GAZEUSE MOYENNEMENT  MINERALISEE 50CL UU PET</t>
  </si>
  <si>
    <t>EAU MINERALE GAZEUSE TYPE PERRIER 33CL UU EN BOITE</t>
  </si>
  <si>
    <t>EAU MINERALE GAZEUSE VICHY CELESTINS 1,25L UU PET</t>
  </si>
  <si>
    <t>EAU MINERALE GAZEUSE VICHY ST YORRE 1,15L UU PET</t>
  </si>
  <si>
    <t>EAU MINERALE PLATE TYPE HEPAR 1L UU PET</t>
  </si>
  <si>
    <t xml:space="preserve">JUS DE CITRON S/SUCRE TYPE PULCO UU </t>
  </si>
  <si>
    <t>JUS DE CITRON VERT S/SUCRE TYPE PULCO  VERRE PERDU EN 0,70CL</t>
  </si>
  <si>
    <t>JUS D'ORANGE S/SUCRE TYPE PULCO UU</t>
  </si>
  <si>
    <t>JUS ORANGE A BASE DE CONCENTRE 1L UU PET</t>
  </si>
  <si>
    <t>JUS ORANGE A BASE DE CONCENTRE 20CL UU BRICK</t>
  </si>
  <si>
    <t>JUS POMME A BASE DE CONCENTRE 20 CL UU BRICK</t>
  </si>
  <si>
    <t>JUS RAISIN A BASE DE CONCENTRE 20CL UU BRICK</t>
  </si>
  <si>
    <t>LIMONADE 1,5 L UU</t>
  </si>
  <si>
    <t>PUR JUS ANANAS  20CL UU BRICK</t>
  </si>
  <si>
    <t>PUR JUS DE POMME 1L</t>
  </si>
  <si>
    <t>RHUM 40%</t>
  </si>
  <si>
    <t>SIROP CITRON 75CL A 1L PET</t>
  </si>
  <si>
    <t>SIROP GRENADINE 75CL A 1L PET</t>
  </si>
  <si>
    <t>SIROP MENTHE 75CL A 1L PET</t>
  </si>
  <si>
    <t>VIN BLANC 10°/11° POUR CUISINE 5L UU EN BIB</t>
  </si>
  <si>
    <t>VIN BLANC TYPE BOURGOGNE ALIGOTE</t>
  </si>
  <si>
    <t>VIN DU JURA TYPE CHARDONNAY</t>
  </si>
  <si>
    <t>VIN ROUGE 10°/11° 25 CL UU</t>
  </si>
  <si>
    <t>VIN ROUGE 10°/11° POUR CUISINE 5L UU</t>
  </si>
  <si>
    <t>VIN ROUGE BOURGOGNE</t>
  </si>
  <si>
    <t>VIN ROUGE COTES DU RHONE</t>
  </si>
  <si>
    <t>LOT 19 PRODUITS GMS ET ALIMENTATION STERILE</t>
  </si>
  <si>
    <t>ABRICOT AU SIROP BTE 1/2</t>
  </si>
  <si>
    <t>Boite</t>
  </si>
  <si>
    <t>ANANAS AU SIROP BTE 1/4</t>
  </si>
  <si>
    <t>BARQUETTE MICRO ONDE 300G BLANQUETTE DE VEAU</t>
  </si>
  <si>
    <t>BARQUETTE MICRO ONDE 300G COQ AU VIN</t>
  </si>
  <si>
    <t>BARQUETTE MICRO ONDE 300G EMINCE DE POULET AU CURRY</t>
  </si>
  <si>
    <t>BARQUETTE MICRO ONDE 300G FILET DE COLIN ET RIZ</t>
  </si>
  <si>
    <t xml:space="preserve">BARQUETTE MICRO ONDE 300G LASAGNE BOLOGNAISE </t>
  </si>
  <si>
    <t>BARQUETTE MICRO ONDE 300G PAELLA INDIVIDUEL</t>
  </si>
  <si>
    <t>BARQUETTE MICRO ONDE 300G POULET ECRASEE DE PDT</t>
  </si>
  <si>
    <t>BISCUIT NAPOLITAIN LU INDIVIDUEL</t>
  </si>
  <si>
    <t>BLE EXPRESS 220G ENV</t>
  </si>
  <si>
    <t>BŒUF BOURGUIGNON BTE 1/2</t>
  </si>
  <si>
    <t>CANNELLONI BTE 1/2</t>
  </si>
  <si>
    <t>CAROTTES BTE 1/2</t>
  </si>
  <si>
    <t>COEUR D'ARTICHAUT BTE 1/2</t>
  </si>
  <si>
    <t>COEUR DE PALMIER BTE 1/2</t>
  </si>
  <si>
    <t>COQUILLETTES EXPRESS 220G ENV</t>
  </si>
  <si>
    <t>EPINARD BRANCHE BTE 1/2</t>
  </si>
  <si>
    <t>FONDS D'ARTICHAUT BTE 1/2</t>
  </si>
  <si>
    <t>GATEAU DE SEMOULE CARAMEL INDIV</t>
  </si>
  <si>
    <t>HARICOTS VERTS TRES FINS BTE 1/2</t>
  </si>
  <si>
    <t>MACEDOINE DE LEGUMES BTE 1/4</t>
  </si>
  <si>
    <t>MAÏS BTE 1/4</t>
  </si>
  <si>
    <t xml:space="preserve">MAYONNAISE TUBE 175G </t>
  </si>
  <si>
    <t>MIETTES DE THON A LA TOMATE BTE 1/10</t>
  </si>
  <si>
    <t xml:space="preserve">MIETTES DE THON A L'HUILE BTE 1/10 </t>
  </si>
  <si>
    <t>PATE DE JAMBON BTE 1/10</t>
  </si>
  <si>
    <t>PETITS POIS CAROTTES BTE 1/4</t>
  </si>
  <si>
    <t>PETITS POIS PRINTANIER BTE 1/2</t>
  </si>
  <si>
    <t xml:space="preserve">POTAGE AUX 7 LEGUMES 25CL </t>
  </si>
  <si>
    <t>POTAGE DE POTIRON 30CL</t>
  </si>
  <si>
    <t>POTAGE DE TOMATE 30CL</t>
  </si>
  <si>
    <t>POTAGE LEGUMES VERMICELLES 30CL</t>
  </si>
  <si>
    <t xml:space="preserve">POTAGE POIREAUX POMME DE TERRE 30CL </t>
  </si>
  <si>
    <t>QUENELLE DE SAUMON BTE 1/2</t>
  </si>
  <si>
    <t>QUENELLES DE VEAU EN SAUCE BTE 1/2</t>
  </si>
  <si>
    <t>RATATOUILLE BTE 1/2</t>
  </si>
  <si>
    <t>RAVIOLI PUR BOEUF BTE 1/2</t>
  </si>
  <si>
    <t>RIZ CANTONAIS EXPRESS 220G ENV</t>
  </si>
  <si>
    <t>RIZ EXPRESS 220G ENV</t>
  </si>
  <si>
    <t>SARDINES A LA TOMATE BTE 1/6</t>
  </si>
  <si>
    <t>SARDINES A L'HUILE BTE 1/6</t>
  </si>
  <si>
    <t>SAUCISSE COCKTAIL BTE 1/4</t>
  </si>
  <si>
    <t>THON AU NATUREL BTE 1/6</t>
  </si>
  <si>
    <t>LOT 7 FROMAGES</t>
  </si>
  <si>
    <t>LOT 8 CONSERVES</t>
  </si>
  <si>
    <t>ABRICOTS OREILLONS AU NATUREL BTE 4/4</t>
  </si>
  <si>
    <t>ABRICOTS OREILLONS AU NATUREL BTE 5/1</t>
  </si>
  <si>
    <t>ABRICOTS OREILLONS SIROP BTE 5/1</t>
  </si>
  <si>
    <t>ANANAS AU NATUREL TRANCHES ENTIÈRES BTE 3/4</t>
  </si>
  <si>
    <t>ANANAS SIROP MORCEAUX BTE 3/2</t>
  </si>
  <si>
    <t>ANANAS SIROP TRANCHES BRISEES BTE 3/1</t>
  </si>
  <si>
    <t>ANANAS SIROP TRANCHES ENTIERES BTE 3/1</t>
  </si>
  <si>
    <t>BIGARREAUX DENOYAUTES AU NATUREL BTE 3/1</t>
  </si>
  <si>
    <t>BIGARREAUX DENOYAUTES SIROP BTE 5/1</t>
  </si>
  <si>
    <t>COCKTAIL DE FRUITS AU NATUREL 5/1</t>
  </si>
  <si>
    <t>552 boites4/4</t>
  </si>
  <si>
    <t>COCKTAIL DE FRUITS AU SIROP BTE 5/1</t>
  </si>
  <si>
    <t>COMPOTE 2 FRUITS SUCRE BTE 5/1 POMME ABRICOT</t>
  </si>
  <si>
    <t>COMPOTE 2 FRUITS SUCRE BTE 5/1 POMME ANANAS</t>
  </si>
  <si>
    <t>COMPOTE 2 FRUITS SUCRE BTE 5/1 POMME BANANE</t>
  </si>
  <si>
    <t>COMPOTE 2 FRUITS SUCRE BTE 5/1 POMME CASSIS</t>
  </si>
  <si>
    <t>COMPOTE 2 FRUITS SUCRE BTE 5/1 POMME FRAISE</t>
  </si>
  <si>
    <t>COMPOTE 2 FRUITS SUCRE BTE 5/1 POMME FRAMBOISE</t>
  </si>
  <si>
    <t>COMPOTE 2 FRUITS SUCRE BTE 5/1 POMME PECHE</t>
  </si>
  <si>
    <t>COMPOTE ALLEGEE POMME BTE 5/1</t>
  </si>
  <si>
    <t>COMPOTE PECHES MORCEAUX SUCREE BTE 5/1</t>
  </si>
  <si>
    <t>COMPOTE POIRES SUCREE BTE 5/1</t>
  </si>
  <si>
    <t>COMPOTE POMME SUCREE BTE 5/1</t>
  </si>
  <si>
    <t>CONFITURE BTE 4/4 ABRICOT</t>
  </si>
  <si>
    <t>CONFITURE BTE 4/4 FRAISE</t>
  </si>
  <si>
    <t>CONFITURE BTE 4/4 GROSEILLE</t>
  </si>
  <si>
    <t>CONFITURE BTE 4/4 ORANGE</t>
  </si>
  <si>
    <t>CREME DE MARRONS BTE 4/4</t>
  </si>
  <si>
    <t>CREME DESSERT BTE 3/1 OU 5/1 BEURRE SALE</t>
  </si>
  <si>
    <t>CREME DESSERT BTE 3/1 OU 5/1 CAFE</t>
  </si>
  <si>
    <t>CREME DESSERT BTE 3/1 OU 5/1 CARAMEL</t>
  </si>
  <si>
    <t>CREME DESSERT BTE 3/1 OU 5/1 CHOCOLAT</t>
  </si>
  <si>
    <t>CREME DESSERT BTE 3/1 OU 5/1 CREOLE</t>
  </si>
  <si>
    <t>CREME DESSERT BTE 3/1 OU 5/1 PRALINE</t>
  </si>
  <si>
    <t>CREME DESSERT BTE 3/1 OU 5/1 SPECULOS</t>
  </si>
  <si>
    <t>CREME DESSERT BTE 3/1 OU 5/1 VANILLE</t>
  </si>
  <si>
    <t>CUBE DE FRUITS AU NATUREL BTE 4/4</t>
  </si>
  <si>
    <t>DEMI POIRES AU SIROP 5/1</t>
  </si>
  <si>
    <t>MIRABELLES DENOYAUTEES AU NATUREL BTE 2/1</t>
  </si>
  <si>
    <t>MIRABELLES DENOYAUTEES AU SIROP BTE 2/1</t>
  </si>
  <si>
    <t>MIRABELLES DENOYAUTEES AU SIROP BTE 3/1</t>
  </si>
  <si>
    <t>PECHE OREILLONS AU NATUREL BTE 4/4</t>
  </si>
  <si>
    <t>PECHE OREILLONS AU NATUREL BTE 5/1</t>
  </si>
  <si>
    <t>PECHES EN CUBES AU SIROP BTE 5/1</t>
  </si>
  <si>
    <t>PECHES OREILLONS AU SIROP BTE 5/1</t>
  </si>
  <si>
    <t>POIRES 1/2 FRUIT AU NATUREL BTE 4/4</t>
  </si>
  <si>
    <t>POIRES 1/2 FRUIT AU NATUREL BTE 5/1</t>
  </si>
  <si>
    <t>POIRES 1/2 FRUIT AU SIROP  BTE 5/1</t>
  </si>
  <si>
    <t>POIRES CUBES  FRUIT AU SIROP  BTE 5/1</t>
  </si>
  <si>
    <t>POMMES EN TRANCHES AU SIROP 5/1</t>
  </si>
  <si>
    <t>PRUNEAUX AU SIROP BTE 5/1</t>
  </si>
  <si>
    <t>PUREE POMME S/SUCRE AJOUTE BTE 5/1</t>
  </si>
  <si>
    <t>QUETSCHES DENOYAUTEES AU NATUREL 2/1</t>
  </si>
  <si>
    <t>QUETSCHES DENOYAUTEES AU SIROP 2/1</t>
  </si>
  <si>
    <t>SEGMENTS DE MANDARINE BTE 3/1</t>
  </si>
  <si>
    <t>SEGMENTS DE PAMPLEMOUSSE BTE 3/1</t>
  </si>
  <si>
    <t>ASPERGES BTE 1/4</t>
  </si>
  <si>
    <t>ASPERGES BLANCHES 25/34 BTE 4/4</t>
  </si>
  <si>
    <t>ASPERGES BLANCHES 25/34 PAUVRE EN SEL BTE 4/4</t>
  </si>
  <si>
    <t>BETTERAVES EN DES BTE 5/1</t>
  </si>
  <si>
    <t>BETTERAVES EN LANIÈRES BTE 5/1</t>
  </si>
  <si>
    <t>BISQUE DE HOMARD BTE 4/4</t>
  </si>
  <si>
    <t>BLANC DE POIREAU BTE 3/1</t>
  </si>
  <si>
    <t>CANNELLONI SANS PORC BTE 5/1</t>
  </si>
  <si>
    <t>CAPRES BTE 4/4</t>
  </si>
  <si>
    <t>CAROTTES JEUNES BTE 5/1</t>
  </si>
  <si>
    <t>CAROTTES RAPEES BTE 5/1</t>
  </si>
  <si>
    <t>CAROTTES RONDELLES BTE 5/1</t>
  </si>
  <si>
    <t>CELERI REMOULADE BTE 5/1</t>
  </si>
  <si>
    <t>CHAIR DE CRABE BTE 4/4</t>
  </si>
  <si>
    <t>CHAMPIGNONS EMINCES BTE 4/4</t>
  </si>
  <si>
    <t>CHAMPIGNONS A LA GRECQUE BTE 5/1</t>
  </si>
  <si>
    <t>CHAMPIGNONS PIEDS ET MORCEAUX BTE 5/1</t>
  </si>
  <si>
    <t>COEUR ARTICHAUT BTE 3/1</t>
  </si>
  <si>
    <t>COEUR CELERI BTE 5/1</t>
  </si>
  <si>
    <t>CŒUR DE FENOUIL BTE 5/1</t>
  </si>
  <si>
    <t>CŒUR DE LAITUE BTE 5/1</t>
  </si>
  <si>
    <t>COEUR PALMIERS RONDELLE BTE 4/4</t>
  </si>
  <si>
    <t>CONCENTRE TOMATE BTE 4/4</t>
  </si>
  <si>
    <t>CONCENTRE TOMATE BTE 5/1</t>
  </si>
  <si>
    <t>CORNICHONS 120/149 BTE 5/1</t>
  </si>
  <si>
    <t>CORNICHONS RONDELLES BTE 5/1</t>
  </si>
  <si>
    <t>COTES BETTES BTE 5/1</t>
  </si>
  <si>
    <t>COTES BETTES PAUVRE EN SEL BTE 5/1</t>
  </si>
  <si>
    <t>ENDIVES BTE 5/1</t>
  </si>
  <si>
    <t>ENDIVES PAUVRE EN SEL BTE 5/1</t>
  </si>
  <si>
    <t>FLAGEOLETS VERTS FINS BTE 5/1</t>
  </si>
  <si>
    <t>FOND ARTICHAUT BTE 3/1</t>
  </si>
  <si>
    <t>GARNITURE BOUCHEES A LA REINE BTE 5/1</t>
  </si>
  <si>
    <t>GARNITURE DE TABOULE BTE 5/1</t>
  </si>
  <si>
    <t>GERMES DE SOJA 4/4</t>
  </si>
  <si>
    <t>GESIERS DE VOLAILLE BTE 4/4</t>
  </si>
  <si>
    <t>HARICOT VERT EXTRA FINS BTE 4/4</t>
  </si>
  <si>
    <t>HARICOTS BEURRE EXTRA FINS BTE 5/1</t>
  </si>
  <si>
    <t>HARICOTS BLANCS A LA TOMATE BTE 5/1</t>
  </si>
  <si>
    <t>HARICOTS BLANCS AU NATUREL BTE 5/1</t>
  </si>
  <si>
    <t>HARICOTS ROUGES BTE 5/1</t>
  </si>
  <si>
    <t>HARICOTS TYPE COCO 5 KG ENV</t>
  </si>
  <si>
    <t>HARICOTS VERTS TRES FINS BTE 5/1</t>
  </si>
  <si>
    <t>HARISSA BTE 4/4</t>
  </si>
  <si>
    <t>LEGUMES POUR COUSCOUS BTE 5/1</t>
  </si>
  <si>
    <t>LENTILLES AU NATUREL BTE 5/1</t>
  </si>
  <si>
    <t>MACEDOINE DE LEGUMES BTE 4/4</t>
  </si>
  <si>
    <t>MACEDOINE DE LEGUMES BTE 5/1</t>
  </si>
  <si>
    <t>MAIS EN GRAINS BTE 3/1</t>
  </si>
  <si>
    <t>MAIS EN GRAINS DOUX BTE 4/4</t>
  </si>
  <si>
    <t>MAQUEREAUX PAUVRE EN SEL BTE 4/4</t>
  </si>
  <si>
    <t>MAQUEREAUX SAUCE MOUTARDE BTE 3/1</t>
  </si>
  <si>
    <t>MAQUEREAUX SAUCE TOMATE BTE 3/1</t>
  </si>
  <si>
    <t>MAQUEREAUX VIN BLANC BTE 3/1</t>
  </si>
  <si>
    <t>MELANGE FORESTIER BTE 3/1</t>
  </si>
  <si>
    <t>MINI QUENELLES VOLAILLE NATURE BTE 5/1</t>
  </si>
  <si>
    <t>OIGNONS BLANCS AU VINAIGRE BTE 5/1</t>
  </si>
  <si>
    <t>OLIVES NOIRES 34/39 DN BOITE 4/4</t>
  </si>
  <si>
    <t>OLIVES NOIRES 34/39 DN BOITE 5/1</t>
  </si>
  <si>
    <t>OLIVES NOIRES RONDELLES BOITE 3/1</t>
  </si>
  <si>
    <t>OLIVES VERTES 34/39 DN BOITE 4/4</t>
  </si>
  <si>
    <t>OLIVES VERTES 34/39 DN BOITE 5/1</t>
  </si>
  <si>
    <t>OLIVES VERTES RONDELLES BTE 3/1</t>
  </si>
  <si>
    <t>PETIT POIS EXTRA FINS AU NATUREL BTE 4/4</t>
  </si>
  <si>
    <t>PETITS POIS CAROTTES TRES FINS BTE 5/1</t>
  </si>
  <si>
    <t>PETITS POIS TRES FINS NATUREL BTE 5/1</t>
  </si>
  <si>
    <t>PIPERADE BTE 5/1</t>
  </si>
  <si>
    <t>POIREAUX BTE 3/1</t>
  </si>
  <si>
    <t>POIS CHICHES BTE 5/1</t>
  </si>
  <si>
    <t>POIVRE VERT BOITE 4/4</t>
  </si>
  <si>
    <t>POIVRON LANIERE BTE 5/1</t>
  </si>
  <si>
    <t>POUSSES DE HARICOTS MUNGO BTE 4/4</t>
  </si>
  <si>
    <t>QUENELLES BROCHET BTE 5/1</t>
  </si>
  <si>
    <t>QUENELLES VEAU BOITE 5/1</t>
  </si>
  <si>
    <t>QUENELLES VOLAILLE BTE 5/1</t>
  </si>
  <si>
    <t>RATATOUILLE BTE 5/1</t>
  </si>
  <si>
    <t>RAVIOLIS BOEUF BTE 5/1</t>
  </si>
  <si>
    <t>ROULE TORSADE A GARNIR 27G</t>
  </si>
  <si>
    <t>Unités</t>
  </si>
  <si>
    <t xml:space="preserve">SALADE NICOISE BTE 5/1 </t>
  </si>
  <si>
    <t>SALADES MELANGEES BTE 5/1 CHINOISE</t>
  </si>
  <si>
    <t>SALADES MELANGEES BTE 5/1 EXOTIQUE</t>
  </si>
  <si>
    <t>SALADES MELANGEES BTE 5/1 MEXICAINE</t>
  </si>
  <si>
    <t>SALSIFIS COUPES BTE 5/1</t>
  </si>
  <si>
    <t>SARDINES A LA TOMATE BOITE 3/1</t>
  </si>
  <si>
    <t>SARDINES A L'HUILE BOITE 3/1</t>
  </si>
  <si>
    <t>SARDINES A L'HUILE BOITE 4/4</t>
  </si>
  <si>
    <t>SAUCE TOMATE CUISINEE BTE 3/1</t>
  </si>
  <si>
    <t>SOUFFLE DE BROCHET BTE 3/1</t>
  </si>
  <si>
    <t>SOUFFLE DE LEGUMES BTE 3/1</t>
  </si>
  <si>
    <t>SOUFFLE DE VOLAILLE BTE 3/1</t>
  </si>
  <si>
    <t>THON NATUREL EN MORCEAUX BTE 3/1</t>
  </si>
  <si>
    <t>THON NATUREL EN MORCEAUX BTE 4/4</t>
  </si>
  <si>
    <t>THON PAUVRE EN SEL BTE 4/4</t>
  </si>
  <si>
    <t>TOMATE COULIS BTE 5/1</t>
  </si>
  <si>
    <t>TOMATES CONCASSEES CUBES BTE 5/1</t>
  </si>
  <si>
    <t>TOMATES CONCASSEES EN CUBES BTE 4/4</t>
  </si>
  <si>
    <t>TOMATES PELEES BTE 5/1</t>
  </si>
  <si>
    <t>LOT 9 EPICERIE SECHE</t>
  </si>
  <si>
    <t>ABRICOTS SECS</t>
  </si>
  <si>
    <t xml:space="preserve">AMANDES EN POUDRE 1KG ENV </t>
  </si>
  <si>
    <t>AROME VANILLE  1L ENV</t>
  </si>
  <si>
    <t>BABA/SAVARIN A GARNIR CAISSETTE 13G ENV</t>
  </si>
  <si>
    <t>BARQUETTE MICRO ONDE 300G COUSCOUS</t>
  </si>
  <si>
    <t>BARQUETTE MICRO ONDE 300G FILET DE SAUMON OSEILLE ET TAGLIATELLES</t>
  </si>
  <si>
    <t>BARQUETTE MICRO ONDE 300G HACHIS PARMENTIER</t>
  </si>
  <si>
    <t>BARQUETTE MICRO ONDE 300G PENNES A LA BOLOGNAISE</t>
  </si>
  <si>
    <t>BIGARREAUX ROUGES CONFITS 1KG ENV</t>
  </si>
  <si>
    <t>BISCOTTES PAQUET DE 72</t>
  </si>
  <si>
    <t>Paquet</t>
  </si>
  <si>
    <t>BISCOTTES PAUVRE EN SEL PAQUET DE 72</t>
  </si>
  <si>
    <t>BISCOTTES SACHET DE 2</t>
  </si>
  <si>
    <t>BISCUIT CIGARETTE PAQUET 196 PIECES</t>
  </si>
  <si>
    <t>BISCUIT DEJEUNER GOUTER PAQUET 350 G ENV</t>
  </si>
  <si>
    <t>BISCUIT EVENTAILS PAQUET 94 PIECES</t>
  </si>
  <si>
    <t>BISCUIT SEC  FACE CHOCOLAT PAR 2 30G ENV</t>
  </si>
  <si>
    <t>BISCUIT SEC INTERIEUR CHOCOLAT PAR 2 30G ENV</t>
  </si>
  <si>
    <t>BISCUIT SEC PETITE GALETTE PAR 2 15G ENV</t>
  </si>
  <si>
    <t>BISCUITS SALES ASSORTIMENT 400 A 800 G</t>
  </si>
  <si>
    <t xml:space="preserve">BOUCHEE A GARNIR 30G ENV </t>
  </si>
  <si>
    <t>BOUDOIR PAR 2 15G ENV</t>
  </si>
  <si>
    <t>BOULGOUR PRECUIT 5 KG ENV</t>
  </si>
  <si>
    <t>CACAO PUR NON SUCRE 10G</t>
  </si>
  <si>
    <t>CAFE 100% ARABICA 1KG MOUTURE FILTRE</t>
  </si>
  <si>
    <t>CAFE SOLUBLE DECAFEINE DOSETTE 2G</t>
  </si>
  <si>
    <t>CAFE SOLUBLE LYOPHILISE 100% ARABICA DOSETTE 2G ENV</t>
  </si>
  <si>
    <t>CAKE AUX FRUITS IINDIVIDUEL 30G ENV  S/ALCOOL</t>
  </si>
  <si>
    <t>3G</t>
  </si>
  <si>
    <t>CARAMEL LIQUIDE 1L ENV</t>
  </si>
  <si>
    <t>CEREALES 30G ENV CHOCOLAT</t>
  </si>
  <si>
    <t>CEREALES 30G ENV MIEL</t>
  </si>
  <si>
    <t>CEREALES 30G ENV NATURE</t>
  </si>
  <si>
    <t>CERNEAUX NOIX 1KG ENV ENTIER OU DEMI</t>
  </si>
  <si>
    <t>CHAPELURE BRUNE 1KG ENV</t>
  </si>
  <si>
    <t>CHIPS SACHE 30G ENV</t>
  </si>
  <si>
    <t>CHOCOLAT A CROQUER LAIT TABLETTE 100G</t>
  </si>
  <si>
    <t>CHOCOLAT A CROQUER NOIR TABLETTE 100G</t>
  </si>
  <si>
    <t>CHOCOLAT BLANC EN COPEAUX</t>
  </si>
  <si>
    <t>CHOCOLAT DE COUVERTURE BLANC PALETS</t>
  </si>
  <si>
    <t>CHOCOLAT DE COUVERTURE NOIR PALETS</t>
  </si>
  <si>
    <t>CHOCOLAT LACTE EN POUDRE 20G ENV</t>
  </si>
  <si>
    <t>COLORANT PAELLA 100G ENV 3% DE SAFRAN</t>
  </si>
  <si>
    <t>COMPOTE 2 FRUITS SUCREE 100 G ENVIRON POMME ABRICOT</t>
  </si>
  <si>
    <t>COMPOTE 2 FRUITS SUCREE 100 G ENVIRON POMME BANANE</t>
  </si>
  <si>
    <t>COMPOTE 2 FRUITS SUCREE 100 G ENVIRON POMME COING</t>
  </si>
  <si>
    <t>COMPOTE 2 FRUITS SUCREE 100 G ENVIRON POMME FRAISE</t>
  </si>
  <si>
    <t>COMPOTE ALLEGEE EN SUCRE 2 FRUITS 100G POMME ABRICOT</t>
  </si>
  <si>
    <t>COMPOTE ALLEGEE EN SUCRE 2 FRUITS 100G POMME BANANE</t>
  </si>
  <si>
    <t>COMPOTE ALLEGEE EN SUCRE 2 FRUITS 100G POMME FRAISE</t>
  </si>
  <si>
    <t>COMPOTE ALLEGEE EN SUCRE 2 FRUITS 100G POMME FRAMBOISE</t>
  </si>
  <si>
    <t>COMPOTE ALLEGEE EN SUCRE 2 FRUITS 100G POMME PECHE</t>
  </si>
  <si>
    <t>COMPOTE ALLEGEE EN SUCRE POIRE 100G ENV</t>
  </si>
  <si>
    <t>COMPOTE ALLEGEE EN SUCRE POMME 100G ENV</t>
  </si>
  <si>
    <t>COMPOTE PECHES SUCREE 100G ENV</t>
  </si>
  <si>
    <t>COMPOTE POIRES SUCREE 100G ENV</t>
  </si>
  <si>
    <t>COMPOTE POMMES SUCREE 100G ENV</t>
  </si>
  <si>
    <t>CONFITURE 30G ENV MULTIPARFUM S/GELE</t>
  </si>
  <si>
    <t>CONFITURE DE FIGUES 370G ENV</t>
  </si>
  <si>
    <t>COUPELLE CUBES ANANAS AU SIROP 100G</t>
  </si>
  <si>
    <t>COURONNEMENT AIL PERSIL</t>
  </si>
  <si>
    <t>COURONNEMENT TOMATE BASILIC</t>
  </si>
  <si>
    <t>CREME DE MARRONS 30/40G ENV</t>
  </si>
  <si>
    <t>CREME DESSERT 125G ENV CHOCOLAT</t>
  </si>
  <si>
    <t>CREME DESSERT 125G ENV PRALINE</t>
  </si>
  <si>
    <t>CREME DESSERT 125G ENV VANILLE</t>
  </si>
  <si>
    <t>CREME PATISSIERE SUCRE 2 A 5 KG A FROID</t>
  </si>
  <si>
    <t>CROUTONS NATURES 350G ENV</t>
  </si>
  <si>
    <t>CUBES DE PECHE AU NATUREL 100G ENV</t>
  </si>
  <si>
    <t>CUBES DE POIRE AU NATUREL 100G ENV</t>
  </si>
  <si>
    <t>CUBES PECHES 100G</t>
  </si>
  <si>
    <t>CUBES POIRE 100G</t>
  </si>
  <si>
    <t>CUMIN MOULU 400G ENV</t>
  </si>
  <si>
    <t>CURRY FORT EN POUDRE 400G ENV</t>
  </si>
  <si>
    <t>EPICES COUSCOUS 400G ENV</t>
  </si>
  <si>
    <t>EPICES HERBES DE PROVENCE 500 G ENV</t>
  </si>
  <si>
    <t>EXTRAIT DE CAFE 1L ENVIRON</t>
  </si>
  <si>
    <t>FARINE MENAGERE T55 1KG</t>
  </si>
  <si>
    <t>FECULE DE POMME DE TERRE S/GLUTEN (LIANT)</t>
  </si>
  <si>
    <t>FEUILLE GENOISE 8 MM</t>
  </si>
  <si>
    <t>FLEUR DE MAIS S/SULFITE 700G A 1KG ENV</t>
  </si>
  <si>
    <t>FLOCONS POMME DE TERRE NATURE 5KG ENV</t>
  </si>
  <si>
    <t>FOND BLANC VOLAILLE PAUVRE EN SEL A CHAUD BTE 1KG ENV</t>
  </si>
  <si>
    <t>FOND BRUN LIE PAUVRE EN SEL A CHAUD BTE 1KG ENV</t>
  </si>
  <si>
    <t>FRUITS CONFITS CUBES 1KG ENV</t>
  </si>
  <si>
    <t>FUMET DE POISSON PAUVRE EN SEL A CHAUD BTE 1KG</t>
  </si>
  <si>
    <t>GATEAU DE SEMOULE 125G ENV</t>
  </si>
  <si>
    <t>GATEAU MARBRE INDIVIDUEL 40G ENV</t>
  </si>
  <si>
    <t>GAUFRE POUDREE INDIVIDUELLE 30G ENV</t>
  </si>
  <si>
    <t>GELATINE EN KG</t>
  </si>
  <si>
    <t>GELEE 30G GROSEILLE</t>
  </si>
  <si>
    <t>HARICOTS TYPE COCO 5KG ENV</t>
  </si>
  <si>
    <t>HUILE OLIVE EXTRA VIERGE 1L</t>
  </si>
  <si>
    <t>HUILE PIMENTEE POUR PIZZA DOSETTE INDIV</t>
  </si>
  <si>
    <t>HUILE TOURNESOL 1L</t>
  </si>
  <si>
    <t>HUILE TOURNESOL 5L</t>
  </si>
  <si>
    <t>HUILE VEGETALE MELANGE POUR FRITURE 5L</t>
  </si>
  <si>
    <t>LAIT CHOCOLATE EN BRIQUE DE 20CL</t>
  </si>
  <si>
    <t xml:space="preserve">LAIT POUDRE INSTANTANE 1/2 ECREME 15G </t>
  </si>
  <si>
    <t xml:space="preserve">LAIT POUDRE 0% INSTANTANE  ECREME 15G </t>
  </si>
  <si>
    <t>LENTILLES CORAIL 2,5 KG ENV</t>
  </si>
  <si>
    <t>LENTILLES VERTES 5 KG ENVIRON</t>
  </si>
  <si>
    <t>LEVURE CHIMIQUE 1,5KG ENV</t>
  </si>
  <si>
    <t>LEVURE CHIMIQUE SACHET 11G ENV</t>
  </si>
  <si>
    <t>MADELEINE AUX OEUFS INDIVIDUELLE 20/25G ENV</t>
  </si>
  <si>
    <t>MAYONNAISE DOSE 10/12G ENV</t>
  </si>
  <si>
    <t>MAYONNAISE PAUVRE EN SEL DOSE 10/12G ENV</t>
  </si>
  <si>
    <t>MAYONNAISE SALEE DISTRIBUTEUR UU 3 A 6 KG</t>
  </si>
  <si>
    <t>MAYONNAISE SALEE SEAU 5KG ENV</t>
  </si>
  <si>
    <t>MELANGE TYPE  FRUITS DU VERGER 100G</t>
  </si>
  <si>
    <t>MIEL NDIVIDUEL 30G SECABILISE</t>
  </si>
  <si>
    <t>MOELLEUX CACAO 30G ENV</t>
  </si>
  <si>
    <t>MOELLEUX CITRON 30G ENV</t>
  </si>
  <si>
    <t>MOELLEUX FRAISE 30G ENV</t>
  </si>
  <si>
    <t>MOUTARDE A L'ANCIENNE SEAU 1KG ENV</t>
  </si>
  <si>
    <t>MOUTARDE PAUVRE EN SEL DOSE 5G ENV</t>
  </si>
  <si>
    <t>MOUTARDE SALEE DISTRIBUTEUR UU 3 A 6 KG</t>
  </si>
  <si>
    <t>MOUTARDE SALEE DOSE 5G ENV</t>
  </si>
  <si>
    <t>MOUTARDE SALEE SEAU 5KG ENV</t>
  </si>
  <si>
    <t>MUSCADE MOULUE 400G ENV</t>
  </si>
  <si>
    <t>NOIX DE COCO RAPEE 1 KG ENV</t>
  </si>
  <si>
    <t>ORIGAN 400G ENV</t>
  </si>
  <si>
    <t>PAIN HAMBURGER MINIMUM 80G</t>
  </si>
  <si>
    <t>PAIN AU LAIT  INDIVIDUEL EMBALLE</t>
  </si>
  <si>
    <t>PAIN DE MIE TRANCHE 500G</t>
  </si>
  <si>
    <t>PAPRIKA POUDRE 1/2 DOUX 400G ENV</t>
  </si>
  <si>
    <t>PATE A TARTINER 30G ENV</t>
  </si>
  <si>
    <t>PATE A TARTINER NUTELLA COUPELLE INDIV</t>
  </si>
  <si>
    <t>PATE DE CAMPAGNE 30G ENV</t>
  </si>
  <si>
    <t>PATE DE FOIE PUR PORC 30G ENV</t>
  </si>
  <si>
    <t>PATE PERLES 1KG LIAISON FROIDE</t>
  </si>
  <si>
    <t>PATE PUR VOLAILLE 30G ENV</t>
  </si>
  <si>
    <t>PATES COLOREES S/ŒUF QUAL SUP 5KG</t>
  </si>
  <si>
    <t>PATES COQUILLETTES S/ŒUF QUAL SUP 5KG</t>
  </si>
  <si>
    <t>PATES DE FRUITS 20G ENV</t>
  </si>
  <si>
    <t>PATES PAPILLONS S/ŒUF QUAL SUP 5KG</t>
  </si>
  <si>
    <t>PATES SPAGHETTI S/ŒUF QUAL SUP 5KG</t>
  </si>
  <si>
    <t>PATES TAGLIATELLES S/ŒUF QUAL SUP 5KG</t>
  </si>
  <si>
    <t>PATES TORTI S/ŒUF QUAL SUP 5KG</t>
  </si>
  <si>
    <t>PETIT BEURRE PAR 2 SACHET 20G ENV</t>
  </si>
  <si>
    <t>PIMENT D'ESPELETTE</t>
  </si>
  <si>
    <t>POIVRE BLANC MOULU 400G ENV</t>
  </si>
  <si>
    <t>POIVRE GRIS MOULU DOSE DE 0,15G ENV</t>
  </si>
  <si>
    <t>Dose</t>
  </si>
  <si>
    <t>POTAGE DESHY INSTANT PAUVRE EN SEL DOSE INDIVIDUELLE CREME ASPERGE</t>
  </si>
  <si>
    <t>(vide)</t>
  </si>
  <si>
    <t>POTAGE DESHY INSTANT PAUVRE EN SEL DOSE INDIVIDUELLE CREME CHAMPIGNONS</t>
  </si>
  <si>
    <t>POTAGE DESHY INSTANT PAUVRE EN SEL DOSE INDIVIDUELLE LEGUMES</t>
  </si>
  <si>
    <t>POTAGE DESHY INSTANT PAUVRE EN SEL DOSE INDIVIDUELLE POREAUX PDT</t>
  </si>
  <si>
    <t>POTAGE DESHY INSTANT PAUVRE EN SEL DOSE INDIVIDUELLE TOMATE</t>
  </si>
  <si>
    <t>POTAGE DESHY INSTANT SALE DOSE 1L CREME CHAMPIGNONS</t>
  </si>
  <si>
    <t>POTAGE DESHY INSTANT SALE DOSE 1L CREME POTIRON</t>
  </si>
  <si>
    <t>POTAGE DESHY INSTANT SALE DOSE 1L CREME VOLAILLE</t>
  </si>
  <si>
    <t>POTAGE DESHY INSTANT SALE DOSE 1L JARDINIERE DE LEGUMES</t>
  </si>
  <si>
    <t>POTAGE DESHY INSTANT SALE DOSE 1L SOUPE A L'OIGNON</t>
  </si>
  <si>
    <t>POTAGE DESHY INSTANT SALE DOSE 1L VELOUTE POIREAUX PDT</t>
  </si>
  <si>
    <t>POTAGE DESHY INSTANT SALE DOSE 1L VELOUTE TOMATE</t>
  </si>
  <si>
    <t>PREPARATION GENOISE 10 KG ENV</t>
  </si>
  <si>
    <t>PREPARATION POUR BROWNIES 2,5KG ENV</t>
  </si>
  <si>
    <t>PREPARATION TERRINE SOUFFLE GRATIN  3 A 4 KG</t>
  </si>
  <si>
    <t>PREPARATION TYPE " NOIR DELICE " 5 KG</t>
  </si>
  <si>
    <t>PREPARATION TYPE GATEAU AU YAOURT</t>
  </si>
  <si>
    <t>PRUNEAUX AU SIROP 100G</t>
  </si>
  <si>
    <t>PRUNEAUX DENOYAUTES 5KG ENV</t>
  </si>
  <si>
    <t>PUREE 2 FRUITS S/SUCRE AJOUTE 100G POMME BANANE</t>
  </si>
  <si>
    <t>PUREE 2 FRUITS S/SUCRE AJOUTE 100G POMME FRAISE</t>
  </si>
  <si>
    <t>PUREE 2 FRUITS S/SUCRE AJOUTE 100G POMME PRUNEAU</t>
  </si>
  <si>
    <t>PUREE DE PECHE S/SUCRE 100G</t>
  </si>
  <si>
    <t>PUREE DE POIRE S/SUCRE 100G</t>
  </si>
  <si>
    <t>PUREE DE POMME S/SUCRE 100G</t>
  </si>
  <si>
    <t>RAISINS SECS BRUNS 1 KG ENVIRON</t>
  </si>
  <si>
    <t>RIZ BASMATI 5KG ENV</t>
  </si>
  <si>
    <t>RIZ LONG ETUVE TYPE INDICA 5KG ENV</t>
  </si>
  <si>
    <t>RIZ TYPE JAPONICA LIAISON FROIDE 5KG ENV</t>
  </si>
  <si>
    <t xml:space="preserve">SALADE DE PATES AU THON BTE 115G </t>
  </si>
  <si>
    <t>SALADE MEXICANA AU THON BTE 250G</t>
  </si>
  <si>
    <t xml:space="preserve">SALADE NIÇOISE AU THON BTE 115G </t>
  </si>
  <si>
    <t xml:space="preserve">SALADE PARISIENNE AU THON BTE 115G </t>
  </si>
  <si>
    <t>SAUCE AIGRE DOUCE BTE 1 KG ENV</t>
  </si>
  <si>
    <t>SAUCE AU POIVRE A CHAUD BTE 1KG ENV</t>
  </si>
  <si>
    <t>SAUCE CHOCOLAT 1L ENV</t>
  </si>
  <si>
    <t>SAUCE DESSERT FRUITS ROUGES 1L ENV</t>
  </si>
  <si>
    <t>SAUCE ECHALOTTES A CHAUD BTE 1KG ENV</t>
  </si>
  <si>
    <t>SAUCE KETCHUP DISTRIBUTEUR UU 3 A 6 KG</t>
  </si>
  <si>
    <t>SAUCE KETCHUP DOSE 10 A 12 G ENV</t>
  </si>
  <si>
    <t>SAUCE SALADE TYPE VINAIGRETTE DISTRIBUTEUR 3 A 6 KG</t>
  </si>
  <si>
    <t>SAUCE SALADE TYPE VINAIGRETTE PAUVRE EN SEL 10G</t>
  </si>
  <si>
    <t>SAUCE SALADE TYPE VINAIGRETTE SALEE 10 A 12 G</t>
  </si>
  <si>
    <t>SAUCE SOJA 1L</t>
  </si>
  <si>
    <t>SEL BLANC FIN DOSE 0,8G ENV</t>
  </si>
  <si>
    <t>SEL BLANC FIN SACHET 1 KG</t>
  </si>
  <si>
    <t>SEL BLANC GROS SACHET 1 KG</t>
  </si>
  <si>
    <t>SEMOULE COUSCOUS MOYEN 5KG ENV</t>
  </si>
  <si>
    <t>SEMOULE DE BLE FINE 5KG ENV</t>
  </si>
  <si>
    <t>SEMOULE DE MAÏS DE 5KG ENV</t>
  </si>
  <si>
    <t>SPAETZLE 5KG</t>
  </si>
  <si>
    <t>SPECULOS PAR 2 SACHET 12G ENV</t>
  </si>
  <si>
    <t>SUCRE GLACE 1KG ENV</t>
  </si>
  <si>
    <t>SUCRE MORCEAUX N°4 NON ENVELOPPE 1KG</t>
  </si>
  <si>
    <t>SUCRE ROUX EN POUDRE</t>
  </si>
  <si>
    <t>SUCRE SEMOULE 1KG</t>
  </si>
  <si>
    <t>SUCRE SEMOULE DOSETTE 5G</t>
  </si>
  <si>
    <t>THE NATURE BREAKFAST BTE 100 SACH S/ENVEL</t>
  </si>
  <si>
    <t>TISANE PARFUMEE BTE 20/25 SACH ENVEL INDIV ORANGER</t>
  </si>
  <si>
    <t>TISANE PARFUMEE BTE 20/25 SACH ENVEL INDIV TILLEUL MENTHE</t>
  </si>
  <si>
    <t>TISANE PARFUMEE BTE 20/25 SACH ENVEL INDIV VERVEINE</t>
  </si>
  <si>
    <t>Bouteille</t>
  </si>
  <si>
    <t>VINAIGRE ALCOOL COLORE PVC 1L A 1,5L ENV</t>
  </si>
  <si>
    <t>Collège de RIOZ</t>
  </si>
  <si>
    <t>POTAGE DESHY INSTANT SALE DOSE 1L CREME CRESSON</t>
  </si>
  <si>
    <t>POTAGE DESHY INSTANT SALE DOSE 1L POTAGERE LEGUME</t>
  </si>
  <si>
    <t>POTAGE DESHY INSTANT SALE DOSE 1L LEGUMES VERTS</t>
  </si>
  <si>
    <t>POTAGE DESHY INSTANT SALE DOSE 1L CAROTTES PDT</t>
  </si>
  <si>
    <t>POTAGE DESHY INSTANT SALE DOSE 1L LEGUMES SOLEIL</t>
  </si>
  <si>
    <t>Porc</t>
  </si>
  <si>
    <t>LOT 16 BOISSONS</t>
  </si>
  <si>
    <t>Epicerie</t>
  </si>
  <si>
    <t>Conserve</t>
  </si>
  <si>
    <t>10.14</t>
  </si>
  <si>
    <t>Epicerie sèche</t>
  </si>
  <si>
    <t>Boissons</t>
  </si>
  <si>
    <t>10.11</t>
  </si>
  <si>
    <t>Produits GMS &amp; Alimentation stérile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</si>
</sst>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B_F_-;\-* #,##0\ _B_F_-;_-* &quot;-&quot;\ _B_F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sz val="12"/>
      <color rgb="FF363636"/>
      <name val="Arial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8" fillId="0" borderId="0"/>
    <xf numFmtId="0" fontId="6" fillId="0" borderId="0"/>
    <xf numFmtId="164" fontId="6" fillId="0" borderId="0" applyFont="0" applyFill="0" applyBorder="0" applyAlignment="0" applyProtection="0"/>
    <xf numFmtId="0" fontId="9" fillId="0" borderId="0"/>
    <xf numFmtId="0" fontId="9" fillId="0" borderId="0"/>
    <xf numFmtId="0" fontId="6" fillId="0" borderId="0"/>
    <xf numFmtId="0" fontId="22" fillId="0" borderId="0"/>
  </cellStyleXfs>
  <cellXfs count="94">
    <xf numFmtId="0" fontId="0" fillId="0" borderId="0" xfId="0"/>
    <xf numFmtId="0" fontId="0" fillId="0" borderId="1" xfId="0" applyBorder="1"/>
    <xf numFmtId="0" fontId="5" fillId="0" borderId="0" xfId="0" applyFont="1"/>
    <xf numFmtId="0" fontId="7" fillId="11" borderId="5" xfId="0" applyFont="1" applyFill="1" applyBorder="1" applyAlignment="1">
      <alignment horizontal="center" vertical="center" wrapText="1"/>
    </xf>
    <xf numFmtId="0" fontId="6" fillId="0" borderId="2" xfId="2" applyBorder="1" applyAlignment="1">
      <alignment horizontal="left" vertical="center" wrapText="1"/>
    </xf>
    <xf numFmtId="0" fontId="7" fillId="7" borderId="2" xfId="2" applyFont="1" applyFill="1" applyBorder="1" applyAlignment="1">
      <alignment horizontal="left" vertical="center" wrapText="1"/>
    </xf>
    <xf numFmtId="0" fontId="6" fillId="0" borderId="2" xfId="2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5" xfId="2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4" xfId="0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3" fillId="0" borderId="0" xfId="0" applyFont="1" applyProtection="1">
      <protection locked="0"/>
    </xf>
    <xf numFmtId="0" fontId="12" fillId="10" borderId="2" xfId="8" applyFont="1" applyFill="1" applyBorder="1" applyAlignment="1">
      <alignment horizontal="left" vertical="center"/>
    </xf>
    <xf numFmtId="0" fontId="12" fillId="10" borderId="2" xfId="0" applyFont="1" applyFill="1" applyBorder="1" applyAlignment="1">
      <alignment horizontal="left" vertical="center"/>
    </xf>
    <xf numFmtId="3" fontId="0" fillId="0" borderId="2" xfId="0" applyNumberFormat="1" applyBorder="1" applyProtection="1">
      <protection locked="0"/>
    </xf>
    <xf numFmtId="0" fontId="14" fillId="2" borderId="2" xfId="2" applyFont="1" applyFill="1" applyBorder="1" applyAlignment="1" applyProtection="1">
      <alignment horizontal="left" vertical="center" wrapText="1"/>
    </xf>
    <xf numFmtId="0" fontId="6" fillId="2" borderId="2" xfId="2" applyFont="1" applyFill="1" applyBorder="1" applyAlignment="1" applyProtection="1">
      <alignment horizontal="left" vertical="center" wrapText="1"/>
    </xf>
    <xf numFmtId="0" fontId="14" fillId="2" borderId="2" xfId="2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6" fillId="0" borderId="2" xfId="2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0" borderId="2" xfId="0" applyFont="1" applyBorder="1"/>
    <xf numFmtId="0" fontId="0" fillId="0" borderId="2" xfId="0" applyBorder="1"/>
    <xf numFmtId="0" fontId="6" fillId="9" borderId="2" xfId="2" applyFill="1" applyBorder="1" applyAlignment="1">
      <alignment horizontal="left" vertical="center"/>
    </xf>
    <xf numFmtId="0" fontId="6" fillId="9" borderId="2" xfId="2" applyFill="1" applyBorder="1" applyAlignment="1">
      <alignment horizontal="center" vertical="center"/>
    </xf>
    <xf numFmtId="0" fontId="7" fillId="7" borderId="2" xfId="2" applyFont="1" applyFill="1" applyBorder="1" applyAlignment="1">
      <alignment horizontal="left" vertical="center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Protection="1">
      <protection locked="0"/>
    </xf>
    <xf numFmtId="0" fontId="0" fillId="0" borderId="3" xfId="0" applyBorder="1" applyProtection="1">
      <protection locked="0"/>
    </xf>
    <xf numFmtId="0" fontId="6" fillId="0" borderId="2" xfId="2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2" borderId="2" xfId="2" applyFill="1" applyBorder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9" fillId="2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18" fillId="3" borderId="8" xfId="0" applyFont="1" applyFill="1" applyBorder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18" fillId="3" borderId="3" xfId="0" applyFont="1" applyFill="1" applyBorder="1" applyAlignment="1" applyProtection="1">
      <alignment vertical="center"/>
      <protection locked="0"/>
    </xf>
    <xf numFmtId="0" fontId="14" fillId="2" borderId="2" xfId="0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18" fillId="2" borderId="2" xfId="0" applyFont="1" applyFill="1" applyBorder="1" applyAlignment="1" applyProtection="1">
      <alignment vertical="center"/>
      <protection locked="0"/>
    </xf>
    <xf numFmtId="0" fontId="18" fillId="0" borderId="2" xfId="0" applyFont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0" fontId="17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2" borderId="2" xfId="2" applyFont="1" applyFill="1" applyBorder="1" applyAlignment="1">
      <alignment horizontal="left" vertical="center" wrapText="1"/>
    </xf>
    <xf numFmtId="0" fontId="1" fillId="0" borderId="0" xfId="0" applyFont="1" applyProtection="1">
      <protection locked="0"/>
    </xf>
    <xf numFmtId="0" fontId="14" fillId="2" borderId="2" xfId="2" applyFont="1" applyFill="1" applyBorder="1" applyAlignment="1">
      <alignment horizontal="left" vertical="center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0" fillId="6" borderId="0" xfId="0" applyFont="1" applyFill="1" applyAlignment="1" applyProtection="1">
      <alignment vertical="center"/>
      <protection locked="0"/>
    </xf>
    <xf numFmtId="1" fontId="0" fillId="0" borderId="2" xfId="0" applyNumberFormat="1" applyBorder="1" applyProtection="1">
      <protection locked="0"/>
    </xf>
    <xf numFmtId="0" fontId="21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0" fillId="3" borderId="8" xfId="0" applyFill="1" applyBorder="1" applyProtection="1">
      <protection locked="0"/>
    </xf>
    <xf numFmtId="0" fontId="0" fillId="3" borderId="0" xfId="0" applyFill="1" applyProtection="1"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Protection="1">
      <protection locked="0"/>
    </xf>
    <xf numFmtId="0" fontId="3" fillId="8" borderId="4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" fillId="6" borderId="0" xfId="0" applyFont="1" applyFill="1" applyAlignment="1" applyProtection="1">
      <alignment vertical="center"/>
      <protection locked="0"/>
    </xf>
    <xf numFmtId="0" fontId="6" fillId="0" borderId="5" xfId="2" applyBorder="1" applyAlignment="1">
      <alignment horizontal="left" vertical="center" wrapText="1"/>
    </xf>
    <xf numFmtId="0" fontId="6" fillId="0" borderId="5" xfId="2" applyBorder="1" applyAlignment="1">
      <alignment horizontal="center" vertical="center"/>
    </xf>
    <xf numFmtId="0" fontId="22" fillId="0" borderId="4" xfId="10" applyBorder="1" applyProtection="1">
      <protection locked="0"/>
    </xf>
    <xf numFmtId="0" fontId="22" fillId="0" borderId="2" xfId="10" applyBorder="1" applyProtection="1">
      <protection locked="0"/>
    </xf>
    <xf numFmtId="0" fontId="6" fillId="0" borderId="5" xfId="2" applyBorder="1" applyAlignment="1">
      <alignment horizontal="left" vertical="center"/>
    </xf>
    <xf numFmtId="0" fontId="7" fillId="7" borderId="5" xfId="2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</cellXfs>
  <cellStyles count="11">
    <cellStyle name="Normal" xfId="0" builtinId="0"/>
    <cellStyle name="Normal 10 2" xfId="6" xr:uid="{00000000-0005-0000-0000-000001000000}"/>
    <cellStyle name="Normal 12 14" xfId="7" xr:uid="{00000000-0005-0000-0000-000002000000}"/>
    <cellStyle name="Normal 12 14 2" xfId="10" xr:uid="{83A40E11-B824-4822-89AE-FA157CB2C3EA}"/>
    <cellStyle name="Normal 2" xfId="2" xr:uid="{00000000-0005-0000-0000-000003000000}"/>
    <cellStyle name="Normal 2 2" xfId="5" xr:uid="{00000000-0005-0000-0000-000004000000}"/>
    <cellStyle name="Normal 2 3" xfId="8" xr:uid="{00000000-0005-0000-0000-000005000000}"/>
    <cellStyle name="Normal 3" xfId="1" xr:uid="{00000000-0005-0000-0000-000006000000}"/>
    <cellStyle name="Normal 4" xfId="4" xr:uid="{00000000-0005-0000-0000-000007000000}"/>
    <cellStyle name="Normal 4 2" xfId="9" xr:uid="{00000000-0005-0000-0000-000008000000}"/>
    <cellStyle name="Pourcentage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D37"/>
  <sheetViews>
    <sheetView tabSelected="1" workbookViewId="0">
      <selection activeCell="B32" sqref="B32"/>
    </sheetView>
  </sheetViews>
  <sheetFormatPr baseColWidth="10" defaultColWidth="11.42578125" defaultRowHeight="15" x14ac:dyDescent="0.25"/>
  <cols>
    <col min="1" max="1" width="12.28515625" customWidth="1"/>
    <col min="2" max="2" width="75.5703125" customWidth="1"/>
    <col min="4" max="4" width="86.85546875" customWidth="1"/>
  </cols>
  <sheetData>
    <row r="1" spans="1:4" x14ac:dyDescent="0.25">
      <c r="A1" s="7"/>
      <c r="B1" s="7"/>
      <c r="C1" s="7"/>
      <c r="D1" s="8"/>
    </row>
    <row r="2" spans="1:4" ht="25.5" x14ac:dyDescent="0.25">
      <c r="A2" s="3" t="s">
        <v>772</v>
      </c>
      <c r="B2" s="3" t="s">
        <v>773</v>
      </c>
      <c r="C2" s="3" t="s">
        <v>774</v>
      </c>
      <c r="D2" s="3" t="s">
        <v>775</v>
      </c>
    </row>
    <row r="3" spans="1:4" x14ac:dyDescent="0.25">
      <c r="A3" s="9" t="s">
        <v>776</v>
      </c>
      <c r="B3" s="10" t="s">
        <v>777</v>
      </c>
      <c r="C3" s="9">
        <v>1</v>
      </c>
      <c r="D3" s="11" t="s">
        <v>778</v>
      </c>
    </row>
    <row r="4" spans="1:4" x14ac:dyDescent="0.25">
      <c r="A4" s="9" t="s">
        <v>776</v>
      </c>
      <c r="B4" s="10" t="s">
        <v>777</v>
      </c>
      <c r="C4" s="9">
        <v>2</v>
      </c>
      <c r="D4" s="11" t="s">
        <v>1452</v>
      </c>
    </row>
    <row r="5" spans="1:4" x14ac:dyDescent="0.25">
      <c r="A5" s="9" t="s">
        <v>776</v>
      </c>
      <c r="B5" s="10" t="s">
        <v>777</v>
      </c>
      <c r="C5" s="9">
        <v>3</v>
      </c>
      <c r="D5" s="10" t="s">
        <v>779</v>
      </c>
    </row>
    <row r="6" spans="1:4" x14ac:dyDescent="0.25">
      <c r="A6" s="9" t="s">
        <v>776</v>
      </c>
      <c r="B6" s="10" t="s">
        <v>780</v>
      </c>
      <c r="C6" s="9">
        <v>4</v>
      </c>
      <c r="D6" s="11" t="s">
        <v>781</v>
      </c>
    </row>
    <row r="7" spans="1:4" x14ac:dyDescent="0.25">
      <c r="A7" s="9" t="s">
        <v>776</v>
      </c>
      <c r="B7" s="10" t="s">
        <v>782</v>
      </c>
      <c r="C7" s="9">
        <v>5</v>
      </c>
      <c r="D7" s="10" t="s">
        <v>782</v>
      </c>
    </row>
    <row r="8" spans="1:4" x14ac:dyDescent="0.25">
      <c r="A8" s="9" t="s">
        <v>783</v>
      </c>
      <c r="B8" s="10" t="s">
        <v>784</v>
      </c>
      <c r="C8" s="9">
        <v>6</v>
      </c>
      <c r="D8" s="11" t="s">
        <v>784</v>
      </c>
    </row>
    <row r="9" spans="1:4" x14ac:dyDescent="0.25">
      <c r="A9" s="9" t="s">
        <v>783</v>
      </c>
      <c r="B9" s="11" t="s">
        <v>785</v>
      </c>
      <c r="C9" s="9">
        <v>7</v>
      </c>
      <c r="D9" s="11" t="s">
        <v>785</v>
      </c>
    </row>
    <row r="10" spans="1:4" x14ac:dyDescent="0.25">
      <c r="A10" s="9" t="s">
        <v>1456</v>
      </c>
      <c r="B10" s="11" t="s">
        <v>1454</v>
      </c>
      <c r="C10" s="9">
        <v>8</v>
      </c>
      <c r="D10" s="11" t="s">
        <v>1455</v>
      </c>
    </row>
    <row r="11" spans="1:4" x14ac:dyDescent="0.25">
      <c r="A11" s="9" t="s">
        <v>1456</v>
      </c>
      <c r="B11" s="11" t="s">
        <v>1454</v>
      </c>
      <c r="C11" s="9">
        <v>9</v>
      </c>
      <c r="D11" s="11" t="s">
        <v>1457</v>
      </c>
    </row>
    <row r="12" spans="1:4" x14ac:dyDescent="0.25">
      <c r="A12" s="9" t="s">
        <v>786</v>
      </c>
      <c r="B12" s="11" t="s">
        <v>787</v>
      </c>
      <c r="C12" s="9">
        <v>10</v>
      </c>
      <c r="D12" s="11" t="s">
        <v>788</v>
      </c>
    </row>
    <row r="13" spans="1:4" x14ac:dyDescent="0.25">
      <c r="A13" s="9" t="s">
        <v>789</v>
      </c>
      <c r="B13" s="11" t="s">
        <v>790</v>
      </c>
      <c r="C13" s="9">
        <v>11</v>
      </c>
      <c r="D13" s="11" t="s">
        <v>791</v>
      </c>
    </row>
    <row r="14" spans="1:4" x14ac:dyDescent="0.25">
      <c r="A14" s="9" t="s">
        <v>792</v>
      </c>
      <c r="B14" s="11" t="s">
        <v>793</v>
      </c>
      <c r="C14" s="9">
        <v>12</v>
      </c>
      <c r="D14" s="11" t="s">
        <v>794</v>
      </c>
    </row>
    <row r="15" spans="1:4" x14ac:dyDescent="0.25">
      <c r="A15" s="9" t="s">
        <v>792</v>
      </c>
      <c r="B15" s="11" t="s">
        <v>787</v>
      </c>
      <c r="C15" s="9">
        <v>13</v>
      </c>
      <c r="D15" s="11" t="s">
        <v>842</v>
      </c>
    </row>
    <row r="16" spans="1:4" x14ac:dyDescent="0.25">
      <c r="A16" s="9" t="s">
        <v>792</v>
      </c>
      <c r="B16" s="11" t="s">
        <v>787</v>
      </c>
      <c r="C16" s="9">
        <v>14</v>
      </c>
      <c r="D16" s="11" t="s">
        <v>795</v>
      </c>
    </row>
    <row r="17" spans="1:4" ht="16.5" customHeight="1" x14ac:dyDescent="0.25">
      <c r="A17" s="9" t="s">
        <v>796</v>
      </c>
      <c r="B17" s="11" t="s">
        <v>787</v>
      </c>
      <c r="C17" s="9">
        <v>15</v>
      </c>
      <c r="D17" s="11" t="s">
        <v>841</v>
      </c>
    </row>
    <row r="18" spans="1:4" ht="16.5" customHeight="1" x14ac:dyDescent="0.25">
      <c r="A18" s="9" t="s">
        <v>1459</v>
      </c>
      <c r="B18" s="11" t="s">
        <v>1458</v>
      </c>
      <c r="C18" s="9">
        <v>16</v>
      </c>
      <c r="D18" s="11" t="s">
        <v>1458</v>
      </c>
    </row>
    <row r="19" spans="1:4" x14ac:dyDescent="0.25">
      <c r="A19" s="9" t="s">
        <v>797</v>
      </c>
      <c r="B19" s="11" t="s">
        <v>798</v>
      </c>
      <c r="C19" s="9">
        <v>17</v>
      </c>
      <c r="D19" s="11" t="s">
        <v>840</v>
      </c>
    </row>
    <row r="20" spans="1:4" x14ac:dyDescent="0.25">
      <c r="A20" s="9" t="s">
        <v>799</v>
      </c>
      <c r="B20" s="11" t="s">
        <v>800</v>
      </c>
      <c r="C20" s="9">
        <v>18</v>
      </c>
      <c r="D20" s="11" t="s">
        <v>800</v>
      </c>
    </row>
    <row r="21" spans="1:4" x14ac:dyDescent="0.25">
      <c r="A21" s="9" t="s">
        <v>1456</v>
      </c>
      <c r="B21" s="11" t="s">
        <v>1454</v>
      </c>
      <c r="C21" s="9">
        <v>19</v>
      </c>
      <c r="D21" s="11" t="s">
        <v>1460</v>
      </c>
    </row>
    <row r="22" spans="1:4" x14ac:dyDescent="0.25">
      <c r="A22" s="9" t="s">
        <v>814</v>
      </c>
      <c r="B22" s="11" t="s">
        <v>801</v>
      </c>
      <c r="C22" s="9">
        <v>20</v>
      </c>
      <c r="D22" s="11" t="s">
        <v>813</v>
      </c>
    </row>
    <row r="23" spans="1:4" x14ac:dyDescent="0.25">
      <c r="A23" s="9"/>
      <c r="B23" s="11"/>
      <c r="C23" s="9"/>
      <c r="D23" s="11"/>
    </row>
    <row r="37" ht="15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27D70-CF62-4CFB-85B9-487AC1DA986D}">
  <dimension ref="A3:AE221"/>
  <sheetViews>
    <sheetView workbookViewId="0">
      <selection activeCell="AD11" sqref="AD11"/>
    </sheetView>
  </sheetViews>
  <sheetFormatPr baseColWidth="10" defaultRowHeight="15" x14ac:dyDescent="0.25"/>
  <cols>
    <col min="1" max="1" width="56" customWidth="1"/>
    <col min="2" max="2" width="17.85546875" customWidth="1"/>
    <col min="3" max="3" width="12.5703125" customWidth="1"/>
    <col min="4" max="4" width="11.140625" customWidth="1"/>
    <col min="10" max="10" width="13.140625" customWidth="1"/>
    <col min="11" max="11" width="11.140625" customWidth="1"/>
  </cols>
  <sheetData>
    <row r="3" spans="1:31" ht="15.75" x14ac:dyDescent="0.25">
      <c r="J3" s="2" t="s">
        <v>1237</v>
      </c>
    </row>
    <row r="5" spans="1:31" x14ac:dyDescent="0.25">
      <c r="A5" s="76"/>
      <c r="C5" s="12"/>
      <c r="D5" s="12"/>
      <c r="E5" s="12"/>
      <c r="F5" s="12"/>
      <c r="G5" s="12"/>
      <c r="H5" s="12"/>
      <c r="I5" s="12"/>
      <c r="J5" s="12"/>
      <c r="K5" s="14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4"/>
      <c r="AE5" s="12"/>
    </row>
    <row r="6" spans="1:31" x14ac:dyDescent="0.25">
      <c r="A6" s="1"/>
      <c r="B6" s="77"/>
      <c r="C6" s="78"/>
      <c r="D6" s="79"/>
      <c r="E6" s="80"/>
      <c r="F6" s="79"/>
      <c r="G6" s="79"/>
      <c r="H6" s="79"/>
      <c r="I6" s="79"/>
      <c r="J6" s="80"/>
      <c r="K6" s="81"/>
      <c r="L6" s="78" t="s">
        <v>0</v>
      </c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82"/>
      <c r="AD6" s="83"/>
      <c r="AE6" s="12"/>
    </row>
    <row r="7" spans="1:31" ht="63.75" x14ac:dyDescent="0.25">
      <c r="A7" s="84" t="s">
        <v>69</v>
      </c>
      <c r="B7" s="85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1446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86" t="s">
        <v>28</v>
      </c>
      <c r="AE7" s="12"/>
    </row>
    <row r="8" spans="1:31" x14ac:dyDescent="0.25">
      <c r="A8" s="87" t="s">
        <v>1238</v>
      </c>
      <c r="B8" s="88" t="s">
        <v>67</v>
      </c>
      <c r="C8" s="19">
        <v>15</v>
      </c>
      <c r="D8" s="17">
        <v>20</v>
      </c>
      <c r="E8" s="17"/>
      <c r="F8" s="17"/>
      <c r="G8" s="17">
        <v>12</v>
      </c>
      <c r="H8" s="17"/>
      <c r="I8" s="17">
        <v>10</v>
      </c>
      <c r="J8" s="17">
        <v>24</v>
      </c>
      <c r="K8" s="17">
        <v>10</v>
      </c>
      <c r="L8" s="17">
        <v>12</v>
      </c>
      <c r="M8" s="18">
        <v>6</v>
      </c>
      <c r="N8" s="18">
        <v>2</v>
      </c>
      <c r="O8" s="19"/>
      <c r="P8" s="17">
        <v>15</v>
      </c>
      <c r="Q8" s="17">
        <v>5</v>
      </c>
      <c r="R8" s="18">
        <v>0</v>
      </c>
      <c r="S8" s="18">
        <v>12</v>
      </c>
      <c r="T8" s="17">
        <v>1</v>
      </c>
      <c r="U8" s="89"/>
      <c r="V8" s="17"/>
      <c r="W8" s="19"/>
      <c r="X8" s="18">
        <v>10</v>
      </c>
      <c r="Y8" s="19"/>
      <c r="Z8" s="19"/>
      <c r="AA8" s="17">
        <v>2</v>
      </c>
      <c r="AB8" s="18"/>
      <c r="AC8" s="18"/>
      <c r="AD8" s="17">
        <v>156</v>
      </c>
      <c r="AE8" s="12"/>
    </row>
    <row r="9" spans="1:31" x14ac:dyDescent="0.25">
      <c r="A9" s="87" t="s">
        <v>1239</v>
      </c>
      <c r="B9" s="88" t="s">
        <v>67</v>
      </c>
      <c r="C9" s="19">
        <v>50</v>
      </c>
      <c r="D9" s="17">
        <v>5</v>
      </c>
      <c r="E9" s="17">
        <v>10</v>
      </c>
      <c r="F9" s="17">
        <v>27</v>
      </c>
      <c r="G9" s="17">
        <v>10</v>
      </c>
      <c r="H9" s="17">
        <v>8</v>
      </c>
      <c r="I9" s="17">
        <v>10</v>
      </c>
      <c r="J9" s="17">
        <v>238</v>
      </c>
      <c r="K9" s="17">
        <v>16</v>
      </c>
      <c r="L9" s="17">
        <v>10</v>
      </c>
      <c r="M9" s="17">
        <v>5</v>
      </c>
      <c r="N9" s="17">
        <v>4</v>
      </c>
      <c r="O9" s="19">
        <v>50</v>
      </c>
      <c r="P9" s="17">
        <v>67</v>
      </c>
      <c r="Q9" s="17">
        <v>20</v>
      </c>
      <c r="R9" s="17">
        <v>10</v>
      </c>
      <c r="S9" s="17">
        <v>12</v>
      </c>
      <c r="T9" s="17">
        <v>6</v>
      </c>
      <c r="U9" s="90"/>
      <c r="V9" s="17">
        <v>10</v>
      </c>
      <c r="W9" s="19"/>
      <c r="X9" s="17">
        <v>12</v>
      </c>
      <c r="Y9" s="19">
        <v>40</v>
      </c>
      <c r="Z9" s="19">
        <v>30</v>
      </c>
      <c r="AA9" s="17">
        <v>3</v>
      </c>
      <c r="AB9" s="17">
        <v>2</v>
      </c>
      <c r="AC9" s="17"/>
      <c r="AD9" s="17">
        <v>655</v>
      </c>
      <c r="AE9" s="12"/>
    </row>
    <row r="10" spans="1:31" x14ac:dyDescent="0.25">
      <c r="A10" s="87" t="s">
        <v>1240</v>
      </c>
      <c r="B10" s="88" t="s">
        <v>81</v>
      </c>
      <c r="C10" s="19">
        <v>18</v>
      </c>
      <c r="D10" s="17">
        <v>5</v>
      </c>
      <c r="E10" s="17">
        <v>18</v>
      </c>
      <c r="F10" s="17">
        <v>34</v>
      </c>
      <c r="G10" s="17">
        <v>6</v>
      </c>
      <c r="H10" s="17">
        <v>5</v>
      </c>
      <c r="I10" s="17">
        <v>2</v>
      </c>
      <c r="J10" s="17"/>
      <c r="K10" s="17">
        <v>2</v>
      </c>
      <c r="L10" s="17">
        <v>10</v>
      </c>
      <c r="M10" s="17">
        <v>10</v>
      </c>
      <c r="N10" s="17">
        <v>3</v>
      </c>
      <c r="O10" s="19">
        <v>40</v>
      </c>
      <c r="P10" s="17">
        <v>16</v>
      </c>
      <c r="Q10" s="17">
        <v>70</v>
      </c>
      <c r="R10" s="17">
        <v>15</v>
      </c>
      <c r="S10" s="17">
        <v>6</v>
      </c>
      <c r="T10" s="17">
        <v>6</v>
      </c>
      <c r="U10" s="90"/>
      <c r="V10" s="17">
        <v>6</v>
      </c>
      <c r="W10" s="19"/>
      <c r="X10" s="17">
        <v>5</v>
      </c>
      <c r="Y10" s="19">
        <v>5</v>
      </c>
      <c r="Z10" s="19">
        <v>24</v>
      </c>
      <c r="AA10" s="17">
        <v>6</v>
      </c>
      <c r="AB10" s="17">
        <v>2</v>
      </c>
      <c r="AC10" s="17"/>
      <c r="AD10" s="17">
        <v>314</v>
      </c>
      <c r="AE10" s="12"/>
    </row>
    <row r="11" spans="1:31" x14ac:dyDescent="0.25">
      <c r="A11" s="87" t="s">
        <v>1241</v>
      </c>
      <c r="B11" s="88" t="s">
        <v>79</v>
      </c>
      <c r="C11" s="19">
        <v>600</v>
      </c>
      <c r="D11" s="17"/>
      <c r="E11" s="17"/>
      <c r="F11" s="17"/>
      <c r="G11" s="17">
        <v>400</v>
      </c>
      <c r="H11" s="17"/>
      <c r="I11" s="17">
        <v>200</v>
      </c>
      <c r="J11" s="17">
        <v>1501</v>
      </c>
      <c r="K11" s="17">
        <v>400</v>
      </c>
      <c r="L11" s="17">
        <v>400</v>
      </c>
      <c r="M11" s="17"/>
      <c r="N11" s="17">
        <v>480</v>
      </c>
      <c r="O11" s="19">
        <v>600</v>
      </c>
      <c r="P11" s="17">
        <v>200</v>
      </c>
      <c r="Q11" s="17">
        <v>300</v>
      </c>
      <c r="R11" s="17">
        <v>300</v>
      </c>
      <c r="S11" s="17">
        <v>300</v>
      </c>
      <c r="T11" s="17"/>
      <c r="U11" s="90"/>
      <c r="V11" s="17"/>
      <c r="W11" s="19"/>
      <c r="X11" s="17">
        <v>700</v>
      </c>
      <c r="Y11" s="19"/>
      <c r="Z11" s="19">
        <v>360</v>
      </c>
      <c r="AA11" s="17">
        <v>60</v>
      </c>
      <c r="AB11" s="17"/>
      <c r="AC11" s="17"/>
      <c r="AD11" s="17">
        <v>6801</v>
      </c>
      <c r="AE11" s="12"/>
    </row>
    <row r="12" spans="1:31" x14ac:dyDescent="0.25">
      <c r="A12" s="87" t="s">
        <v>1242</v>
      </c>
      <c r="B12" s="88" t="s">
        <v>1037</v>
      </c>
      <c r="C12" s="19">
        <v>72</v>
      </c>
      <c r="D12" s="17"/>
      <c r="E12" s="17"/>
      <c r="F12" s="17"/>
      <c r="G12" s="17"/>
      <c r="H12" s="17">
        <v>24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90"/>
      <c r="V12" s="17"/>
      <c r="W12" s="17"/>
      <c r="X12" s="17"/>
      <c r="Y12" s="17"/>
      <c r="Z12" s="17"/>
      <c r="AA12" s="17"/>
      <c r="AB12" s="17"/>
      <c r="AC12" s="17"/>
      <c r="AD12" s="17">
        <v>96</v>
      </c>
      <c r="AE12" s="12"/>
    </row>
    <row r="13" spans="1:31" ht="25.5" x14ac:dyDescent="0.25">
      <c r="A13" s="87" t="s">
        <v>1243</v>
      </c>
      <c r="B13" s="88" t="s">
        <v>79</v>
      </c>
      <c r="C13" s="19">
        <v>48</v>
      </c>
      <c r="D13" s="17"/>
      <c r="E13" s="17"/>
      <c r="F13" s="17"/>
      <c r="G13" s="17"/>
      <c r="H13" s="17">
        <v>24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90"/>
      <c r="V13" s="17"/>
      <c r="W13" s="17"/>
      <c r="X13" s="17"/>
      <c r="Y13" s="17"/>
      <c r="Z13" s="17"/>
      <c r="AA13" s="17"/>
      <c r="AB13" s="17"/>
      <c r="AC13" s="17"/>
      <c r="AD13" s="17">
        <v>72</v>
      </c>
      <c r="AE13" s="12"/>
    </row>
    <row r="14" spans="1:31" x14ac:dyDescent="0.25">
      <c r="A14" s="87" t="s">
        <v>1244</v>
      </c>
      <c r="B14" s="88" t="s">
        <v>1037</v>
      </c>
      <c r="C14" s="19">
        <v>96</v>
      </c>
      <c r="D14" s="17"/>
      <c r="E14" s="17">
        <v>50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90"/>
      <c r="V14" s="17"/>
      <c r="W14" s="17"/>
      <c r="X14" s="17"/>
      <c r="Y14" s="17"/>
      <c r="Z14" s="17"/>
      <c r="AA14" s="17"/>
      <c r="AB14" s="17"/>
      <c r="AC14" s="17"/>
      <c r="AD14" s="17">
        <v>146</v>
      </c>
      <c r="AE14" s="12"/>
    </row>
    <row r="15" spans="1:31" x14ac:dyDescent="0.25">
      <c r="A15" s="87" t="s">
        <v>1043</v>
      </c>
      <c r="B15" s="88" t="s">
        <v>79</v>
      </c>
      <c r="C15" s="19">
        <v>80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90"/>
      <c r="V15" s="17"/>
      <c r="W15" s="17"/>
      <c r="X15" s="17"/>
      <c r="Y15" s="17"/>
      <c r="Z15" s="17"/>
      <c r="AA15" s="17"/>
      <c r="AB15" s="17"/>
      <c r="AC15" s="17"/>
      <c r="AD15" s="17">
        <v>80</v>
      </c>
      <c r="AE15" s="12"/>
    </row>
    <row r="16" spans="1:31" ht="25.5" x14ac:dyDescent="0.25">
      <c r="A16" s="87" t="s">
        <v>1245</v>
      </c>
      <c r="B16" s="88" t="s">
        <v>79</v>
      </c>
      <c r="C16" s="19">
        <v>48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90"/>
      <c r="V16" s="17"/>
      <c r="W16" s="17"/>
      <c r="X16" s="17"/>
      <c r="Y16" s="17"/>
      <c r="Z16" s="17"/>
      <c r="AA16" s="17"/>
      <c r="AB16" s="17"/>
      <c r="AC16" s="17"/>
      <c r="AD16" s="17">
        <v>48</v>
      </c>
      <c r="AE16" s="12"/>
    </row>
    <row r="17" spans="1:31" x14ac:dyDescent="0.25">
      <c r="A17" s="87" t="s">
        <v>1246</v>
      </c>
      <c r="B17" s="88" t="s">
        <v>67</v>
      </c>
      <c r="C17" s="19">
        <v>20</v>
      </c>
      <c r="D17" s="17"/>
      <c r="E17" s="17"/>
      <c r="F17" s="17"/>
      <c r="G17" s="17">
        <v>2</v>
      </c>
      <c r="H17" s="17"/>
      <c r="I17" s="17">
        <v>2</v>
      </c>
      <c r="J17" s="17"/>
      <c r="K17" s="17">
        <v>1</v>
      </c>
      <c r="L17" s="17"/>
      <c r="M17" s="17">
        <v>3</v>
      </c>
      <c r="N17" s="17">
        <v>2</v>
      </c>
      <c r="O17" s="19"/>
      <c r="P17" s="17"/>
      <c r="Q17" s="17">
        <v>1</v>
      </c>
      <c r="R17" s="17">
        <v>0</v>
      </c>
      <c r="S17" s="17"/>
      <c r="T17" s="17"/>
      <c r="U17" s="90"/>
      <c r="V17" s="17"/>
      <c r="W17" s="19"/>
      <c r="X17" s="17">
        <v>5</v>
      </c>
      <c r="Y17" s="19"/>
      <c r="Z17" s="19"/>
      <c r="AA17" s="17"/>
      <c r="AB17" s="17"/>
      <c r="AC17" s="17"/>
      <c r="AD17" s="17">
        <v>36</v>
      </c>
      <c r="AE17" s="12"/>
    </row>
    <row r="18" spans="1:31" x14ac:dyDescent="0.25">
      <c r="A18" s="87" t="s">
        <v>1247</v>
      </c>
      <c r="B18" s="88" t="s">
        <v>1248</v>
      </c>
      <c r="C18" s="19">
        <v>1488</v>
      </c>
      <c r="D18" s="17">
        <v>1000</v>
      </c>
      <c r="E18" s="17">
        <v>240</v>
      </c>
      <c r="F18" s="17"/>
      <c r="G18" s="17">
        <v>396</v>
      </c>
      <c r="H18" s="17">
        <v>204</v>
      </c>
      <c r="I18" s="17">
        <v>228</v>
      </c>
      <c r="J18" s="17">
        <v>1692</v>
      </c>
      <c r="K18" s="17">
        <v>85</v>
      </c>
      <c r="L18" s="17">
        <v>400</v>
      </c>
      <c r="M18" s="17">
        <v>860</v>
      </c>
      <c r="N18" s="17">
        <v>378</v>
      </c>
      <c r="O18" s="19"/>
      <c r="P18" s="17">
        <v>1936</v>
      </c>
      <c r="Q18" s="17">
        <v>150</v>
      </c>
      <c r="R18" s="17">
        <v>1728</v>
      </c>
      <c r="S18" s="17">
        <v>240</v>
      </c>
      <c r="T18" s="17">
        <v>260</v>
      </c>
      <c r="U18" s="90"/>
      <c r="V18" s="17"/>
      <c r="W18" s="19"/>
      <c r="X18" s="17">
        <v>0</v>
      </c>
      <c r="Y18" s="19"/>
      <c r="Z18" s="19"/>
      <c r="AA18" s="17"/>
      <c r="AB18" s="17"/>
      <c r="AC18" s="17"/>
      <c r="AD18" s="17">
        <v>11285</v>
      </c>
      <c r="AE18" s="12"/>
    </row>
    <row r="19" spans="1:31" x14ac:dyDescent="0.25">
      <c r="A19" s="91" t="s">
        <v>1249</v>
      </c>
      <c r="B19" s="88" t="s">
        <v>1248</v>
      </c>
      <c r="C19" s="19">
        <v>72</v>
      </c>
      <c r="D19" s="17"/>
      <c r="E19" s="17"/>
      <c r="F19" s="17">
        <v>18200</v>
      </c>
      <c r="G19" s="17">
        <v>24</v>
      </c>
      <c r="H19" s="17"/>
      <c r="I19" s="17">
        <v>20</v>
      </c>
      <c r="J19" s="17"/>
      <c r="K19" s="17">
        <v>0</v>
      </c>
      <c r="L19" s="17"/>
      <c r="M19" s="17"/>
      <c r="N19" s="17"/>
      <c r="O19" s="19">
        <v>700</v>
      </c>
      <c r="P19" s="17">
        <v>144</v>
      </c>
      <c r="Q19" s="17">
        <v>10</v>
      </c>
      <c r="R19" s="17">
        <v>0</v>
      </c>
      <c r="S19" s="17"/>
      <c r="T19" s="17"/>
      <c r="U19" s="90"/>
      <c r="V19" s="17"/>
      <c r="W19" s="19"/>
      <c r="X19" s="17">
        <v>0</v>
      </c>
      <c r="Y19" s="19"/>
      <c r="Z19" s="19"/>
      <c r="AA19" s="17"/>
      <c r="AB19" s="17"/>
      <c r="AC19" s="17"/>
      <c r="AD19" s="17">
        <v>19170</v>
      </c>
      <c r="AE19" s="12"/>
    </row>
    <row r="20" spans="1:31" x14ac:dyDescent="0.25">
      <c r="A20" s="87" t="s">
        <v>1250</v>
      </c>
      <c r="B20" s="88" t="s">
        <v>1248</v>
      </c>
      <c r="C20" s="19">
        <v>2288</v>
      </c>
      <c r="D20" s="17"/>
      <c r="E20" s="17"/>
      <c r="F20" s="17">
        <v>180840</v>
      </c>
      <c r="G20" s="17"/>
      <c r="H20" s="17"/>
      <c r="I20" s="17"/>
      <c r="J20" s="17">
        <v>83</v>
      </c>
      <c r="K20" s="17">
        <v>0</v>
      </c>
      <c r="L20" s="17"/>
      <c r="M20" s="17"/>
      <c r="N20" s="17"/>
      <c r="O20" s="19"/>
      <c r="P20" s="17"/>
      <c r="Q20" s="17"/>
      <c r="R20" s="17">
        <v>0</v>
      </c>
      <c r="S20" s="17"/>
      <c r="T20" s="17"/>
      <c r="U20" s="90"/>
      <c r="V20" s="17"/>
      <c r="W20" s="19"/>
      <c r="X20" s="17">
        <v>0</v>
      </c>
      <c r="Y20" s="19"/>
      <c r="Z20" s="19"/>
      <c r="AA20" s="17"/>
      <c r="AB20" s="17"/>
      <c r="AC20" s="17"/>
      <c r="AD20" s="17">
        <v>183211</v>
      </c>
      <c r="AE20" s="12"/>
    </row>
    <row r="21" spans="1:31" x14ac:dyDescent="0.25">
      <c r="A21" s="87" t="s">
        <v>1251</v>
      </c>
      <c r="B21" s="88" t="s">
        <v>1248</v>
      </c>
      <c r="C21" s="19">
        <v>18</v>
      </c>
      <c r="D21" s="17"/>
      <c r="E21" s="17">
        <v>2</v>
      </c>
      <c r="F21" s="17"/>
      <c r="G21" s="17"/>
      <c r="H21" s="17"/>
      <c r="I21" s="17">
        <v>2</v>
      </c>
      <c r="J21" s="17"/>
      <c r="K21" s="17">
        <v>0</v>
      </c>
      <c r="L21" s="17"/>
      <c r="M21" s="17"/>
      <c r="N21" s="17">
        <v>3</v>
      </c>
      <c r="O21" s="19"/>
      <c r="P21" s="17"/>
      <c r="Q21" s="17">
        <v>10</v>
      </c>
      <c r="R21" s="17">
        <v>2</v>
      </c>
      <c r="S21" s="17"/>
      <c r="T21" s="17">
        <v>2</v>
      </c>
      <c r="U21" s="90"/>
      <c r="V21" s="17"/>
      <c r="W21" s="19"/>
      <c r="X21" s="17">
        <v>5</v>
      </c>
      <c r="Y21" s="19">
        <v>1</v>
      </c>
      <c r="Z21" s="19"/>
      <c r="AA21" s="17"/>
      <c r="AB21" s="17"/>
      <c r="AC21" s="17"/>
      <c r="AD21" s="17">
        <v>45</v>
      </c>
      <c r="AE21" s="12"/>
    </row>
    <row r="22" spans="1:31" x14ac:dyDescent="0.25">
      <c r="A22" s="87" t="s">
        <v>1252</v>
      </c>
      <c r="B22" s="88" t="s">
        <v>79</v>
      </c>
      <c r="C22" s="19">
        <v>384</v>
      </c>
      <c r="D22" s="17">
        <v>1500</v>
      </c>
      <c r="E22" s="17">
        <v>1250</v>
      </c>
      <c r="F22" s="17"/>
      <c r="G22" s="17">
        <v>3300</v>
      </c>
      <c r="H22" s="17">
        <v>1970</v>
      </c>
      <c r="I22" s="17"/>
      <c r="J22" s="17">
        <v>71896</v>
      </c>
      <c r="K22" s="17">
        <v>250</v>
      </c>
      <c r="L22" s="17">
        <v>400</v>
      </c>
      <c r="M22" s="17"/>
      <c r="N22" s="17">
        <v>3300</v>
      </c>
      <c r="O22" s="19">
        <v>1750</v>
      </c>
      <c r="P22" s="17">
        <v>708</v>
      </c>
      <c r="Q22" s="17">
        <v>1200</v>
      </c>
      <c r="R22" s="17">
        <v>1440</v>
      </c>
      <c r="S22" s="17">
        <v>300</v>
      </c>
      <c r="T22" s="17">
        <v>416</v>
      </c>
      <c r="U22" s="90"/>
      <c r="V22" s="17"/>
      <c r="W22" s="19"/>
      <c r="X22" s="17">
        <v>0</v>
      </c>
      <c r="Y22" s="19"/>
      <c r="Z22" s="19"/>
      <c r="AA22" s="17"/>
      <c r="AB22" s="17"/>
      <c r="AC22" s="17"/>
      <c r="AD22" s="17">
        <v>90064</v>
      </c>
      <c r="AE22" s="12"/>
    </row>
    <row r="23" spans="1:31" x14ac:dyDescent="0.25">
      <c r="A23" s="87" t="s">
        <v>1253</v>
      </c>
      <c r="B23" s="88" t="s">
        <v>1248</v>
      </c>
      <c r="C23" s="19">
        <v>4</v>
      </c>
      <c r="D23" s="17"/>
      <c r="E23" s="17"/>
      <c r="F23" s="17"/>
      <c r="G23" s="17"/>
      <c r="H23" s="17"/>
      <c r="I23" s="17"/>
      <c r="J23" s="17"/>
      <c r="K23" s="17">
        <v>0</v>
      </c>
      <c r="L23" s="17"/>
      <c r="M23" s="17"/>
      <c r="N23" s="17">
        <v>13</v>
      </c>
      <c r="O23" s="19">
        <v>9400</v>
      </c>
      <c r="P23" s="17"/>
      <c r="Q23" s="17">
        <v>10</v>
      </c>
      <c r="R23" s="17">
        <v>282</v>
      </c>
      <c r="S23" s="17"/>
      <c r="T23" s="17"/>
      <c r="U23" s="90"/>
      <c r="V23" s="17"/>
      <c r="W23" s="19"/>
      <c r="X23" s="17">
        <v>0</v>
      </c>
      <c r="Y23" s="19"/>
      <c r="Z23" s="19"/>
      <c r="AA23" s="17"/>
      <c r="AB23" s="17"/>
      <c r="AC23" s="17"/>
      <c r="AD23" s="17">
        <v>9709</v>
      </c>
      <c r="AE23" s="12"/>
    </row>
    <row r="24" spans="1:31" x14ac:dyDescent="0.25">
      <c r="A24" s="87" t="s">
        <v>1254</v>
      </c>
      <c r="B24" s="88" t="s">
        <v>80</v>
      </c>
      <c r="C24" s="19">
        <v>10720</v>
      </c>
      <c r="D24" s="17"/>
      <c r="E24" s="17">
        <v>400</v>
      </c>
      <c r="F24" s="17"/>
      <c r="G24" s="17"/>
      <c r="H24" s="17">
        <v>600</v>
      </c>
      <c r="I24" s="17"/>
      <c r="J24" s="17"/>
      <c r="K24" s="17">
        <v>0</v>
      </c>
      <c r="L24" s="17"/>
      <c r="M24" s="17">
        <v>3360</v>
      </c>
      <c r="N24" s="17"/>
      <c r="O24" s="19"/>
      <c r="P24" s="17">
        <v>2240</v>
      </c>
      <c r="Q24" s="17">
        <v>300</v>
      </c>
      <c r="R24" s="17">
        <v>0</v>
      </c>
      <c r="S24" s="17">
        <v>1500</v>
      </c>
      <c r="T24" s="17"/>
      <c r="U24" s="90"/>
      <c r="V24" s="17">
        <v>500</v>
      </c>
      <c r="W24" s="19"/>
      <c r="X24" s="17">
        <v>1400</v>
      </c>
      <c r="Y24" s="19"/>
      <c r="Z24" s="19"/>
      <c r="AA24" s="17"/>
      <c r="AB24" s="17"/>
      <c r="AC24" s="17"/>
      <c r="AD24" s="17">
        <v>21020</v>
      </c>
      <c r="AE24" s="12"/>
    </row>
    <row r="25" spans="1:31" x14ac:dyDescent="0.25">
      <c r="A25" s="87" t="s">
        <v>1255</v>
      </c>
      <c r="B25" s="88" t="s">
        <v>80</v>
      </c>
      <c r="C25" s="19">
        <v>1100</v>
      </c>
      <c r="D25" s="17">
        <v>15000</v>
      </c>
      <c r="E25" s="17">
        <v>400</v>
      </c>
      <c r="F25" s="17"/>
      <c r="G25" s="17"/>
      <c r="H25" s="17"/>
      <c r="I25" s="17">
        <v>2280</v>
      </c>
      <c r="J25" s="17"/>
      <c r="K25" s="17">
        <v>0</v>
      </c>
      <c r="L25" s="17"/>
      <c r="M25" s="17">
        <v>660</v>
      </c>
      <c r="N25" s="17"/>
      <c r="O25" s="19"/>
      <c r="P25" s="17">
        <v>4000</v>
      </c>
      <c r="Q25" s="17">
        <v>400</v>
      </c>
      <c r="R25" s="17">
        <v>0</v>
      </c>
      <c r="S25" s="17">
        <v>1500</v>
      </c>
      <c r="T25" s="17"/>
      <c r="U25" s="90"/>
      <c r="V25" s="17"/>
      <c r="W25" s="19"/>
      <c r="X25" s="17">
        <v>1400</v>
      </c>
      <c r="Y25" s="19"/>
      <c r="Z25" s="19"/>
      <c r="AA25" s="17"/>
      <c r="AB25" s="17"/>
      <c r="AC25" s="17"/>
      <c r="AD25" s="17">
        <v>26740</v>
      </c>
      <c r="AE25" s="12"/>
    </row>
    <row r="26" spans="1:31" x14ac:dyDescent="0.25">
      <c r="A26" s="92" t="s">
        <v>1256</v>
      </c>
      <c r="B26" s="88" t="s">
        <v>80</v>
      </c>
      <c r="C26" s="19">
        <v>28280</v>
      </c>
      <c r="D26" s="17">
        <v>15000</v>
      </c>
      <c r="E26" s="17">
        <v>600</v>
      </c>
      <c r="F26" s="17">
        <v>60470</v>
      </c>
      <c r="G26" s="17">
        <v>2080</v>
      </c>
      <c r="H26" s="17"/>
      <c r="I26" s="17"/>
      <c r="J26" s="17"/>
      <c r="K26" s="17">
        <v>6200</v>
      </c>
      <c r="L26" s="17">
        <v>400</v>
      </c>
      <c r="M26" s="17">
        <v>1960</v>
      </c>
      <c r="N26" s="17"/>
      <c r="O26" s="19"/>
      <c r="P26" s="17">
        <v>15000</v>
      </c>
      <c r="Q26" s="17">
        <v>300</v>
      </c>
      <c r="R26" s="17">
        <v>0</v>
      </c>
      <c r="S26" s="17">
        <v>1500</v>
      </c>
      <c r="T26" s="17"/>
      <c r="U26" s="90"/>
      <c r="V26" s="17"/>
      <c r="W26" s="19"/>
      <c r="X26" s="17">
        <v>1400</v>
      </c>
      <c r="Y26" s="19"/>
      <c r="Z26" s="19">
        <v>300</v>
      </c>
      <c r="AA26" s="17">
        <v>240</v>
      </c>
      <c r="AB26" s="17"/>
      <c r="AC26" s="17"/>
      <c r="AD26" s="17">
        <v>133730</v>
      </c>
      <c r="AE26" s="12"/>
    </row>
    <row r="27" spans="1:31" x14ac:dyDescent="0.25">
      <c r="A27" s="87" t="s">
        <v>1257</v>
      </c>
      <c r="B27" s="88" t="s">
        <v>1037</v>
      </c>
      <c r="C27" s="19">
        <v>1331</v>
      </c>
      <c r="D27" s="17"/>
      <c r="E27" s="17"/>
      <c r="F27" s="17"/>
      <c r="G27" s="17">
        <v>5</v>
      </c>
      <c r="H27" s="17"/>
      <c r="I27" s="17"/>
      <c r="J27" s="17">
        <v>0</v>
      </c>
      <c r="K27" s="17">
        <v>0</v>
      </c>
      <c r="L27" s="17"/>
      <c r="M27" s="17">
        <v>10</v>
      </c>
      <c r="N27" s="17">
        <v>54</v>
      </c>
      <c r="O27" s="19">
        <v>24</v>
      </c>
      <c r="P27" s="17"/>
      <c r="Q27" s="17">
        <v>10</v>
      </c>
      <c r="R27" s="17">
        <v>0</v>
      </c>
      <c r="S27" s="17">
        <v>30</v>
      </c>
      <c r="T27" s="17"/>
      <c r="U27" s="90"/>
      <c r="V27" s="17"/>
      <c r="W27" s="19"/>
      <c r="X27" s="17">
        <v>0</v>
      </c>
      <c r="Y27" s="19"/>
      <c r="Z27" s="19"/>
      <c r="AA27" s="17"/>
      <c r="AB27" s="17"/>
      <c r="AC27" s="17"/>
      <c r="AD27" s="17">
        <v>1464</v>
      </c>
      <c r="AE27" s="12"/>
    </row>
    <row r="28" spans="1:31" x14ac:dyDescent="0.25">
      <c r="A28" s="87" t="s">
        <v>1258</v>
      </c>
      <c r="B28" s="88" t="s">
        <v>79</v>
      </c>
      <c r="C28" s="19">
        <v>630</v>
      </c>
      <c r="D28" s="17">
        <v>100</v>
      </c>
      <c r="E28" s="17"/>
      <c r="F28" s="17">
        <v>5490</v>
      </c>
      <c r="G28" s="17">
        <v>1050</v>
      </c>
      <c r="H28" s="17">
        <v>540</v>
      </c>
      <c r="I28" s="17"/>
      <c r="J28" s="17">
        <v>540</v>
      </c>
      <c r="K28" s="17">
        <v>400</v>
      </c>
      <c r="L28" s="17">
        <v>400</v>
      </c>
      <c r="M28" s="17">
        <v>3240</v>
      </c>
      <c r="N28" s="17">
        <v>1400</v>
      </c>
      <c r="O28" s="19">
        <v>2500</v>
      </c>
      <c r="P28" s="17">
        <v>1530</v>
      </c>
      <c r="Q28" s="17">
        <v>1000</v>
      </c>
      <c r="R28" s="17">
        <v>0</v>
      </c>
      <c r="S28" s="17">
        <v>400</v>
      </c>
      <c r="T28" s="17"/>
      <c r="U28" s="90">
        <v>900</v>
      </c>
      <c r="V28" s="17">
        <v>500</v>
      </c>
      <c r="W28" s="19">
        <v>3000</v>
      </c>
      <c r="X28" s="17">
        <v>1800</v>
      </c>
      <c r="Y28" s="19">
        <v>500</v>
      </c>
      <c r="Z28" s="19">
        <v>720</v>
      </c>
      <c r="AA28" s="17"/>
      <c r="AB28" s="17"/>
      <c r="AC28" s="17"/>
      <c r="AD28" s="17">
        <v>26640</v>
      </c>
      <c r="AE28" s="12"/>
    </row>
    <row r="29" spans="1:31" x14ac:dyDescent="0.25">
      <c r="A29" s="87" t="s">
        <v>1259</v>
      </c>
      <c r="B29" s="88" t="s">
        <v>80</v>
      </c>
      <c r="C29" s="19">
        <v>3800</v>
      </c>
      <c r="D29" s="17"/>
      <c r="E29" s="17">
        <v>600</v>
      </c>
      <c r="F29" s="17"/>
      <c r="G29" s="17">
        <v>2000</v>
      </c>
      <c r="H29" s="17">
        <v>380</v>
      </c>
      <c r="I29" s="17"/>
      <c r="J29" s="17">
        <v>8740</v>
      </c>
      <c r="K29" s="17">
        <v>0</v>
      </c>
      <c r="L29" s="17">
        <v>400</v>
      </c>
      <c r="M29" s="17">
        <v>1150</v>
      </c>
      <c r="N29" s="17">
        <v>4</v>
      </c>
      <c r="O29" s="19"/>
      <c r="P29" s="17"/>
      <c r="Q29" s="17">
        <v>400</v>
      </c>
      <c r="R29" s="17">
        <v>0</v>
      </c>
      <c r="S29" s="17"/>
      <c r="T29" s="17">
        <v>760</v>
      </c>
      <c r="U29" s="90"/>
      <c r="V29" s="17"/>
      <c r="W29" s="19"/>
      <c r="X29" s="17">
        <v>1400</v>
      </c>
      <c r="Y29" s="19"/>
      <c r="Z29" s="19"/>
      <c r="AA29" s="17"/>
      <c r="AB29" s="17"/>
      <c r="AC29" s="17"/>
      <c r="AD29" s="17">
        <v>19634</v>
      </c>
      <c r="AE29" s="12"/>
    </row>
    <row r="30" spans="1:31" x14ac:dyDescent="0.25">
      <c r="A30" s="87" t="s">
        <v>1260</v>
      </c>
      <c r="B30" s="88" t="s">
        <v>67</v>
      </c>
      <c r="C30" s="19">
        <v>260</v>
      </c>
      <c r="D30" s="17">
        <v>0</v>
      </c>
      <c r="E30" s="17">
        <v>50</v>
      </c>
      <c r="F30" s="17"/>
      <c r="G30" s="17"/>
      <c r="H30" s="17"/>
      <c r="I30" s="17">
        <v>12</v>
      </c>
      <c r="J30" s="17"/>
      <c r="K30" s="17">
        <v>0</v>
      </c>
      <c r="L30" s="17">
        <v>20</v>
      </c>
      <c r="M30" s="17">
        <v>20</v>
      </c>
      <c r="N30" s="17"/>
      <c r="O30" s="19"/>
      <c r="P30" s="17">
        <v>90</v>
      </c>
      <c r="Q30" s="17"/>
      <c r="R30" s="17">
        <v>0</v>
      </c>
      <c r="S30" s="17"/>
      <c r="T30" s="17">
        <v>10</v>
      </c>
      <c r="U30" s="90">
        <v>60</v>
      </c>
      <c r="V30" s="17">
        <v>150</v>
      </c>
      <c r="W30" s="19"/>
      <c r="X30" s="17">
        <v>30</v>
      </c>
      <c r="Y30" s="19">
        <v>30</v>
      </c>
      <c r="Z30" s="19">
        <v>200</v>
      </c>
      <c r="AA30" s="17">
        <v>30</v>
      </c>
      <c r="AB30" s="17"/>
      <c r="AC30" s="17"/>
      <c r="AD30" s="17">
        <v>962</v>
      </c>
      <c r="AE30" s="12"/>
    </row>
    <row r="31" spans="1:31" x14ac:dyDescent="0.25">
      <c r="A31" s="91" t="s">
        <v>1261</v>
      </c>
      <c r="B31" s="88" t="s">
        <v>79</v>
      </c>
      <c r="C31" s="19">
        <v>2600</v>
      </c>
      <c r="D31" s="17"/>
      <c r="E31" s="17"/>
      <c r="F31" s="17"/>
      <c r="G31" s="17"/>
      <c r="H31" s="17"/>
      <c r="I31" s="17"/>
      <c r="J31" s="17"/>
      <c r="K31" s="17">
        <v>0</v>
      </c>
      <c r="L31" s="17"/>
      <c r="M31" s="17"/>
      <c r="N31" s="17"/>
      <c r="O31" s="19"/>
      <c r="P31" s="17"/>
      <c r="Q31" s="17"/>
      <c r="R31" s="17">
        <v>0</v>
      </c>
      <c r="S31" s="17"/>
      <c r="T31" s="17"/>
      <c r="U31" s="90"/>
      <c r="V31" s="17"/>
      <c r="W31" s="19"/>
      <c r="X31" s="17">
        <v>0</v>
      </c>
      <c r="Y31" s="19"/>
      <c r="Z31" s="19"/>
      <c r="AA31" s="17"/>
      <c r="AB31" s="17"/>
      <c r="AC31" s="17"/>
      <c r="AD31" s="17">
        <v>2600</v>
      </c>
      <c r="AE31" s="12"/>
    </row>
    <row r="32" spans="1:31" x14ac:dyDescent="0.25">
      <c r="A32" s="92" t="s">
        <v>1262</v>
      </c>
      <c r="B32" s="88" t="s">
        <v>67</v>
      </c>
      <c r="C32" s="19">
        <v>3620</v>
      </c>
      <c r="D32" s="17"/>
      <c r="E32" s="17">
        <v>150</v>
      </c>
      <c r="F32" s="17">
        <v>116</v>
      </c>
      <c r="G32" s="17">
        <v>1400</v>
      </c>
      <c r="H32" s="17"/>
      <c r="I32" s="17"/>
      <c r="J32" s="17">
        <v>5228</v>
      </c>
      <c r="K32" s="17">
        <v>800</v>
      </c>
      <c r="L32" s="17">
        <v>200</v>
      </c>
      <c r="M32" s="17">
        <v>10</v>
      </c>
      <c r="N32" s="17">
        <v>0</v>
      </c>
      <c r="O32" s="19">
        <v>50</v>
      </c>
      <c r="P32" s="17"/>
      <c r="Q32" s="17">
        <v>12</v>
      </c>
      <c r="R32" s="17">
        <v>600</v>
      </c>
      <c r="S32" s="17"/>
      <c r="T32" s="17">
        <v>416</v>
      </c>
      <c r="U32" s="90">
        <v>36</v>
      </c>
      <c r="V32" s="17">
        <v>30</v>
      </c>
      <c r="W32" s="19"/>
      <c r="X32" s="17">
        <v>18</v>
      </c>
      <c r="Y32" s="19">
        <v>120</v>
      </c>
      <c r="Z32" s="19">
        <v>40</v>
      </c>
      <c r="AA32" s="17">
        <v>4</v>
      </c>
      <c r="AB32" s="17">
        <v>15</v>
      </c>
      <c r="AC32" s="17"/>
      <c r="AD32" s="17">
        <v>12865</v>
      </c>
      <c r="AE32" s="12"/>
    </row>
    <row r="33" spans="1:31" x14ac:dyDescent="0.25">
      <c r="A33" s="87" t="s">
        <v>1263</v>
      </c>
      <c r="B33" s="88" t="s">
        <v>79</v>
      </c>
      <c r="C33" s="19">
        <v>300</v>
      </c>
      <c r="D33" s="17"/>
      <c r="E33" s="17"/>
      <c r="F33" s="17"/>
      <c r="G33" s="17">
        <v>600</v>
      </c>
      <c r="H33" s="17"/>
      <c r="I33" s="17"/>
      <c r="J33" s="17">
        <v>205</v>
      </c>
      <c r="K33" s="17">
        <v>0</v>
      </c>
      <c r="L33" s="17"/>
      <c r="M33" s="17">
        <v>1800</v>
      </c>
      <c r="N33" s="17"/>
      <c r="O33" s="19"/>
      <c r="P33" s="17"/>
      <c r="Q33" s="17"/>
      <c r="R33" s="17">
        <v>0</v>
      </c>
      <c r="S33" s="17"/>
      <c r="T33" s="17"/>
      <c r="U33" s="90"/>
      <c r="V33" s="17"/>
      <c r="W33" s="19"/>
      <c r="X33" s="17">
        <v>0</v>
      </c>
      <c r="Y33" s="19"/>
      <c r="Z33" s="19"/>
      <c r="AA33" s="17"/>
      <c r="AB33" s="17"/>
      <c r="AC33" s="17"/>
      <c r="AD33" s="17">
        <v>2700</v>
      </c>
      <c r="AE33" s="12"/>
    </row>
    <row r="34" spans="1:31" ht="25.5" x14ac:dyDescent="0.25">
      <c r="A34" s="92" t="s">
        <v>1264</v>
      </c>
      <c r="B34" s="88" t="s">
        <v>79</v>
      </c>
      <c r="C34" s="19">
        <v>40500</v>
      </c>
      <c r="D34" s="17">
        <v>15000</v>
      </c>
      <c r="E34" s="17"/>
      <c r="F34" s="17">
        <v>2711</v>
      </c>
      <c r="G34" s="17">
        <v>1800</v>
      </c>
      <c r="H34" s="17"/>
      <c r="I34" s="17"/>
      <c r="J34" s="17">
        <v>1500</v>
      </c>
      <c r="K34" s="17">
        <v>0</v>
      </c>
      <c r="L34" s="17"/>
      <c r="M34" s="17">
        <v>41000</v>
      </c>
      <c r="N34" s="17">
        <v>500</v>
      </c>
      <c r="O34" s="19"/>
      <c r="P34" s="17">
        <v>1800</v>
      </c>
      <c r="Q34" s="17">
        <v>3000</v>
      </c>
      <c r="R34" s="17">
        <v>0</v>
      </c>
      <c r="S34" s="17"/>
      <c r="T34" s="17"/>
      <c r="U34" s="90"/>
      <c r="V34" s="17"/>
      <c r="W34" s="19"/>
      <c r="X34" s="17">
        <v>0</v>
      </c>
      <c r="Y34" s="19"/>
      <c r="Z34" s="19"/>
      <c r="AA34" s="17"/>
      <c r="AB34" s="17"/>
      <c r="AC34" s="17"/>
      <c r="AD34" s="17">
        <v>107811</v>
      </c>
      <c r="AE34" s="12"/>
    </row>
    <row r="35" spans="1:31" x14ac:dyDescent="0.25">
      <c r="A35" s="87" t="s">
        <v>1265</v>
      </c>
      <c r="B35" s="88" t="s">
        <v>79</v>
      </c>
      <c r="C35" s="19">
        <v>8400</v>
      </c>
      <c r="D35" s="17"/>
      <c r="E35" s="17">
        <v>400</v>
      </c>
      <c r="F35" s="17"/>
      <c r="G35" s="17">
        <v>2520</v>
      </c>
      <c r="H35" s="17">
        <v>400</v>
      </c>
      <c r="I35" s="17">
        <v>5760</v>
      </c>
      <c r="J35" s="17"/>
      <c r="K35" s="17">
        <v>0</v>
      </c>
      <c r="L35" s="17">
        <v>150</v>
      </c>
      <c r="M35" s="17"/>
      <c r="N35" s="17"/>
      <c r="O35" s="19"/>
      <c r="P35" s="17">
        <v>2000</v>
      </c>
      <c r="Q35" s="17">
        <v>300</v>
      </c>
      <c r="R35" s="17">
        <v>0</v>
      </c>
      <c r="S35" s="17">
        <v>1500</v>
      </c>
      <c r="T35" s="17"/>
      <c r="U35" s="90"/>
      <c r="V35" s="17">
        <v>500</v>
      </c>
      <c r="W35" s="19"/>
      <c r="X35" s="12">
        <v>720</v>
      </c>
      <c r="Y35" s="19">
        <v>1000</v>
      </c>
      <c r="Z35" s="19">
        <v>200</v>
      </c>
      <c r="AA35" s="17"/>
      <c r="AB35" s="17"/>
      <c r="AC35" s="17"/>
      <c r="AD35" s="17">
        <v>23850</v>
      </c>
      <c r="AE35" s="12"/>
    </row>
    <row r="36" spans="1:31" x14ac:dyDescent="0.25">
      <c r="A36" s="87" t="s">
        <v>1267</v>
      </c>
      <c r="B36" s="88" t="s">
        <v>81</v>
      </c>
      <c r="C36" s="19">
        <v>599</v>
      </c>
      <c r="D36" s="17">
        <v>1</v>
      </c>
      <c r="E36" s="17"/>
      <c r="F36" s="17">
        <v>47</v>
      </c>
      <c r="G36" s="17">
        <v>3</v>
      </c>
      <c r="H36" s="17">
        <v>4</v>
      </c>
      <c r="I36" s="17">
        <v>5</v>
      </c>
      <c r="J36" s="17">
        <v>55</v>
      </c>
      <c r="K36" s="17">
        <v>32</v>
      </c>
      <c r="L36" s="17">
        <v>50</v>
      </c>
      <c r="M36" s="17"/>
      <c r="N36" s="17">
        <v>8</v>
      </c>
      <c r="O36" s="19">
        <v>24</v>
      </c>
      <c r="P36" s="17"/>
      <c r="Q36" s="17">
        <v>10</v>
      </c>
      <c r="R36" s="17">
        <v>18</v>
      </c>
      <c r="S36" s="17">
        <v>12</v>
      </c>
      <c r="T36" s="17">
        <v>36</v>
      </c>
      <c r="U36" s="90"/>
      <c r="V36" s="17"/>
      <c r="W36" s="19"/>
      <c r="X36" s="17">
        <v>24</v>
      </c>
      <c r="Y36" s="19"/>
      <c r="Z36" s="19">
        <v>36</v>
      </c>
      <c r="AA36" s="17">
        <v>3</v>
      </c>
      <c r="AB36" s="17">
        <v>5</v>
      </c>
      <c r="AC36" s="17">
        <v>10</v>
      </c>
      <c r="AD36" s="17">
        <v>982</v>
      </c>
      <c r="AE36" s="12"/>
    </row>
    <row r="37" spans="1:31" x14ac:dyDescent="0.25">
      <c r="A37" s="87" t="s">
        <v>1268</v>
      </c>
      <c r="B37" s="88" t="s">
        <v>79</v>
      </c>
      <c r="C37" s="19">
        <v>2400</v>
      </c>
      <c r="D37" s="17"/>
      <c r="E37" s="17">
        <v>300</v>
      </c>
      <c r="F37" s="17"/>
      <c r="G37" s="17"/>
      <c r="H37" s="17"/>
      <c r="I37" s="17"/>
      <c r="J37" s="17"/>
      <c r="K37" s="17">
        <v>0</v>
      </c>
      <c r="L37" s="17"/>
      <c r="M37" s="17"/>
      <c r="N37" s="17"/>
      <c r="O37" s="19"/>
      <c r="P37" s="17"/>
      <c r="Q37" s="17"/>
      <c r="R37" s="17">
        <v>0</v>
      </c>
      <c r="S37" s="17"/>
      <c r="T37" s="17"/>
      <c r="U37" s="90"/>
      <c r="V37" s="17"/>
      <c r="W37" s="19"/>
      <c r="X37" s="17">
        <v>0</v>
      </c>
      <c r="Y37" s="19"/>
      <c r="Z37" s="19"/>
      <c r="AA37" s="17"/>
      <c r="AB37" s="17"/>
      <c r="AC37" s="17"/>
      <c r="AD37" s="17">
        <v>2700</v>
      </c>
      <c r="AE37" s="12"/>
    </row>
    <row r="38" spans="1:31" x14ac:dyDescent="0.25">
      <c r="A38" s="87" t="s">
        <v>1269</v>
      </c>
      <c r="B38" s="88" t="s">
        <v>79</v>
      </c>
      <c r="C38" s="19">
        <v>1800</v>
      </c>
      <c r="D38" s="17"/>
      <c r="E38" s="17"/>
      <c r="F38" s="17"/>
      <c r="G38" s="17"/>
      <c r="H38" s="17"/>
      <c r="I38" s="17"/>
      <c r="J38" s="17"/>
      <c r="K38" s="17">
        <v>0</v>
      </c>
      <c r="L38" s="17"/>
      <c r="M38" s="17"/>
      <c r="N38" s="17"/>
      <c r="O38" s="19"/>
      <c r="P38" s="17"/>
      <c r="Q38" s="17">
        <v>500</v>
      </c>
      <c r="R38" s="17">
        <v>0</v>
      </c>
      <c r="S38" s="17"/>
      <c r="T38" s="17"/>
      <c r="U38" s="90"/>
      <c r="V38" s="17"/>
      <c r="W38" s="19"/>
      <c r="X38" s="17">
        <v>0</v>
      </c>
      <c r="Y38" s="19"/>
      <c r="Z38" s="19"/>
      <c r="AA38" s="17"/>
      <c r="AB38" s="17"/>
      <c r="AC38" s="17"/>
      <c r="AD38" s="17">
        <v>2300</v>
      </c>
      <c r="AE38" s="12"/>
    </row>
    <row r="39" spans="1:31" x14ac:dyDescent="0.25">
      <c r="A39" s="87" t="s">
        <v>1270</v>
      </c>
      <c r="B39" s="88" t="s">
        <v>79</v>
      </c>
      <c r="C39" s="19">
        <v>1000</v>
      </c>
      <c r="D39" s="17"/>
      <c r="E39" s="17">
        <v>450</v>
      </c>
      <c r="F39" s="17">
        <v>2585</v>
      </c>
      <c r="G39" s="17"/>
      <c r="H39" s="17"/>
      <c r="I39" s="17"/>
      <c r="J39" s="17">
        <v>801</v>
      </c>
      <c r="K39" s="17">
        <v>0</v>
      </c>
      <c r="L39" s="17"/>
      <c r="M39" s="17"/>
      <c r="N39" s="17"/>
      <c r="O39" s="19"/>
      <c r="P39" s="17">
        <v>100</v>
      </c>
      <c r="Q39" s="17">
        <v>500</v>
      </c>
      <c r="R39" s="17">
        <v>0</v>
      </c>
      <c r="S39" s="17"/>
      <c r="T39" s="17"/>
      <c r="U39" s="90"/>
      <c r="V39" s="17"/>
      <c r="W39" s="19"/>
      <c r="X39" s="12">
        <v>0</v>
      </c>
      <c r="Y39" s="19"/>
      <c r="Z39" s="19"/>
      <c r="AA39" s="17"/>
      <c r="AB39" s="17"/>
      <c r="AC39" s="17"/>
      <c r="AD39" s="17">
        <v>5436</v>
      </c>
      <c r="AE39" s="12"/>
    </row>
    <row r="40" spans="1:31" x14ac:dyDescent="0.25">
      <c r="A40" s="87" t="s">
        <v>1271</v>
      </c>
      <c r="B40" s="88" t="s">
        <v>67</v>
      </c>
      <c r="C40" s="19">
        <v>75</v>
      </c>
      <c r="D40" s="17">
        <v>70</v>
      </c>
      <c r="E40" s="17"/>
      <c r="F40" s="17">
        <v>45</v>
      </c>
      <c r="G40" s="17">
        <v>30</v>
      </c>
      <c r="H40" s="17">
        <v>24</v>
      </c>
      <c r="I40" s="17">
        <v>12</v>
      </c>
      <c r="J40" s="17">
        <v>243</v>
      </c>
      <c r="K40" s="17">
        <v>2</v>
      </c>
      <c r="L40" s="17">
        <v>5</v>
      </c>
      <c r="M40" s="17">
        <v>20</v>
      </c>
      <c r="N40" s="17">
        <v>5</v>
      </c>
      <c r="O40" s="19">
        <v>10</v>
      </c>
      <c r="P40" s="17">
        <v>80</v>
      </c>
      <c r="Q40" s="17">
        <v>10</v>
      </c>
      <c r="R40" s="17">
        <v>0</v>
      </c>
      <c r="S40" s="17">
        <v>6</v>
      </c>
      <c r="T40" s="17">
        <v>2</v>
      </c>
      <c r="U40" s="90">
        <v>7</v>
      </c>
      <c r="V40" s="17">
        <v>5</v>
      </c>
      <c r="W40" s="19"/>
      <c r="X40" s="17">
        <v>10</v>
      </c>
      <c r="Y40" s="19">
        <v>12</v>
      </c>
      <c r="Z40" s="19">
        <v>20</v>
      </c>
      <c r="AA40" s="17">
        <v>4</v>
      </c>
      <c r="AB40" s="17">
        <v>10</v>
      </c>
      <c r="AC40" s="17"/>
      <c r="AD40" s="17">
        <v>707</v>
      </c>
      <c r="AE40" s="12"/>
    </row>
    <row r="41" spans="1:31" x14ac:dyDescent="0.25">
      <c r="A41" s="87" t="s">
        <v>1272</v>
      </c>
      <c r="B41" s="88" t="s">
        <v>79</v>
      </c>
      <c r="C41" s="19">
        <v>31</v>
      </c>
      <c r="D41" s="17">
        <v>60</v>
      </c>
      <c r="E41" s="17"/>
      <c r="F41" s="17">
        <v>30</v>
      </c>
      <c r="G41" s="17">
        <v>24</v>
      </c>
      <c r="H41" s="17">
        <v>18</v>
      </c>
      <c r="I41" s="17">
        <v>27</v>
      </c>
      <c r="J41" s="17">
        <v>148</v>
      </c>
      <c r="K41" s="17">
        <v>18</v>
      </c>
      <c r="L41" s="17">
        <v>4</v>
      </c>
      <c r="M41" s="17">
        <v>50</v>
      </c>
      <c r="N41" s="17">
        <v>20</v>
      </c>
      <c r="O41" s="19"/>
      <c r="P41" s="17">
        <v>80</v>
      </c>
      <c r="Q41" s="17">
        <v>10</v>
      </c>
      <c r="R41" s="17">
        <v>5</v>
      </c>
      <c r="S41" s="17">
        <v>6</v>
      </c>
      <c r="T41" s="17"/>
      <c r="U41" s="90"/>
      <c r="V41" s="17">
        <v>10</v>
      </c>
      <c r="W41" s="19"/>
      <c r="X41" s="17">
        <v>5</v>
      </c>
      <c r="Y41" s="19">
        <v>6</v>
      </c>
      <c r="Z41" s="19">
        <v>30</v>
      </c>
      <c r="AA41" s="17"/>
      <c r="AB41" s="17"/>
      <c r="AC41" s="17"/>
      <c r="AD41" s="17">
        <v>582</v>
      </c>
      <c r="AE41" s="12"/>
    </row>
    <row r="42" spans="1:31" x14ac:dyDescent="0.25">
      <c r="A42" s="87" t="s">
        <v>1273</v>
      </c>
      <c r="B42" s="88" t="s">
        <v>79</v>
      </c>
      <c r="C42" s="19">
        <v>168</v>
      </c>
      <c r="D42" s="17">
        <v>3600</v>
      </c>
      <c r="E42" s="17"/>
      <c r="F42" s="17"/>
      <c r="G42" s="17">
        <v>100</v>
      </c>
      <c r="H42" s="17"/>
      <c r="I42" s="17"/>
      <c r="J42" s="17">
        <v>840</v>
      </c>
      <c r="K42" s="17">
        <v>0</v>
      </c>
      <c r="L42" s="17"/>
      <c r="M42" s="17">
        <v>120</v>
      </c>
      <c r="N42" s="17"/>
      <c r="O42" s="19">
        <v>336</v>
      </c>
      <c r="P42" s="17">
        <v>84</v>
      </c>
      <c r="Q42" s="17">
        <v>100</v>
      </c>
      <c r="R42" s="17">
        <v>0</v>
      </c>
      <c r="S42" s="17"/>
      <c r="T42" s="17"/>
      <c r="U42" s="90"/>
      <c r="V42" s="17"/>
      <c r="W42" s="19"/>
      <c r="X42" s="17">
        <v>400</v>
      </c>
      <c r="Y42" s="19">
        <v>1000</v>
      </c>
      <c r="Z42" s="19"/>
      <c r="AA42" s="17"/>
      <c r="AB42" s="17">
        <v>50</v>
      </c>
      <c r="AC42" s="17"/>
      <c r="AD42" s="17">
        <v>6798</v>
      </c>
      <c r="AE42" s="12"/>
    </row>
    <row r="43" spans="1:31" x14ac:dyDescent="0.25">
      <c r="A43" s="87" t="s">
        <v>1274</v>
      </c>
      <c r="B43" s="88" t="s">
        <v>79</v>
      </c>
      <c r="C43" s="19">
        <v>2440</v>
      </c>
      <c r="D43" s="17"/>
      <c r="E43" s="17"/>
      <c r="F43" s="17"/>
      <c r="G43" s="17"/>
      <c r="H43" s="17"/>
      <c r="I43" s="17"/>
      <c r="J43" s="17">
        <v>258</v>
      </c>
      <c r="K43" s="17">
        <v>0</v>
      </c>
      <c r="L43" s="17"/>
      <c r="M43" s="17"/>
      <c r="N43" s="17"/>
      <c r="O43" s="19"/>
      <c r="P43" s="17"/>
      <c r="Q43" s="17"/>
      <c r="R43" s="17">
        <v>40</v>
      </c>
      <c r="S43" s="17"/>
      <c r="T43" s="17"/>
      <c r="U43" s="90"/>
      <c r="V43" s="17"/>
      <c r="W43" s="19"/>
      <c r="X43" s="17">
        <v>0</v>
      </c>
      <c r="Y43" s="19"/>
      <c r="Z43" s="19"/>
      <c r="AA43" s="17"/>
      <c r="AB43" s="17"/>
      <c r="AC43" s="17"/>
      <c r="AD43" s="17">
        <v>2738</v>
      </c>
      <c r="AE43" s="12"/>
    </row>
    <row r="44" spans="1:31" x14ac:dyDescent="0.25">
      <c r="A44" s="87" t="s">
        <v>1275</v>
      </c>
      <c r="B44" s="88" t="s">
        <v>79</v>
      </c>
      <c r="C44" s="19">
        <v>1800</v>
      </c>
      <c r="D44" s="17"/>
      <c r="E44" s="17">
        <v>600</v>
      </c>
      <c r="F44" s="17">
        <v>210</v>
      </c>
      <c r="G44" s="17"/>
      <c r="H44" s="17"/>
      <c r="I44" s="17"/>
      <c r="J44" s="17">
        <v>882</v>
      </c>
      <c r="K44" s="17">
        <v>0</v>
      </c>
      <c r="L44" s="17"/>
      <c r="M44" s="17"/>
      <c r="N44" s="17"/>
      <c r="O44" s="19"/>
      <c r="P44" s="17">
        <v>600</v>
      </c>
      <c r="Q44" s="17"/>
      <c r="R44" s="17">
        <v>40</v>
      </c>
      <c r="S44" s="17"/>
      <c r="T44" s="17"/>
      <c r="U44" s="90"/>
      <c r="V44" s="17"/>
      <c r="W44" s="19"/>
      <c r="X44" s="17">
        <v>0</v>
      </c>
      <c r="Y44" s="19"/>
      <c r="Z44" s="19"/>
      <c r="AA44" s="17"/>
      <c r="AB44" s="17"/>
      <c r="AC44" s="17"/>
      <c r="AD44" s="17">
        <v>4132</v>
      </c>
      <c r="AE44" s="12"/>
    </row>
    <row r="45" spans="1:31" x14ac:dyDescent="0.25">
      <c r="A45" s="87" t="s">
        <v>1276</v>
      </c>
      <c r="B45" s="88" t="s">
        <v>67</v>
      </c>
      <c r="C45" s="19">
        <v>20</v>
      </c>
      <c r="D45" s="17"/>
      <c r="E45" s="17"/>
      <c r="F45" s="17">
        <v>1</v>
      </c>
      <c r="G45" s="17"/>
      <c r="H45" s="17">
        <v>8</v>
      </c>
      <c r="I45" s="17"/>
      <c r="J45" s="17"/>
      <c r="K45" s="17">
        <v>1</v>
      </c>
      <c r="L45" s="17"/>
      <c r="M45" s="17"/>
      <c r="N45" s="17"/>
      <c r="O45" s="19">
        <v>10</v>
      </c>
      <c r="P45" s="17">
        <v>50</v>
      </c>
      <c r="Q45" s="17">
        <v>5</v>
      </c>
      <c r="R45" s="17">
        <v>20</v>
      </c>
      <c r="S45" s="17"/>
      <c r="T45" s="17">
        <v>3</v>
      </c>
      <c r="U45" s="90">
        <v>3</v>
      </c>
      <c r="V45" s="17"/>
      <c r="W45" s="19"/>
      <c r="X45" s="17">
        <v>0</v>
      </c>
      <c r="Y45" s="19"/>
      <c r="Z45" s="19">
        <v>5</v>
      </c>
      <c r="AA45" s="17"/>
      <c r="AB45" s="17"/>
      <c r="AC45" s="17"/>
      <c r="AD45" s="17">
        <v>126</v>
      </c>
      <c r="AE45" s="12"/>
    </row>
    <row r="46" spans="1:31" x14ac:dyDescent="0.25">
      <c r="A46" s="87" t="s">
        <v>1277</v>
      </c>
      <c r="B46" s="88" t="s">
        <v>67</v>
      </c>
      <c r="C46" s="17">
        <v>25</v>
      </c>
      <c r="D46" s="17">
        <v>10</v>
      </c>
      <c r="E46" s="17">
        <v>5</v>
      </c>
      <c r="F46" s="17"/>
      <c r="G46" s="17">
        <v>15</v>
      </c>
      <c r="H46" s="17">
        <v>20</v>
      </c>
      <c r="I46" s="17"/>
      <c r="J46" s="17"/>
      <c r="K46" s="17">
        <v>10</v>
      </c>
      <c r="L46" s="17">
        <v>5</v>
      </c>
      <c r="M46" s="17">
        <v>10</v>
      </c>
      <c r="N46" s="17"/>
      <c r="O46" s="17">
        <v>25</v>
      </c>
      <c r="P46" s="17">
        <v>55</v>
      </c>
      <c r="Q46" s="17">
        <v>10</v>
      </c>
      <c r="R46" s="17">
        <v>20</v>
      </c>
      <c r="S46" s="17">
        <v>6</v>
      </c>
      <c r="T46" s="17"/>
      <c r="U46" s="90"/>
      <c r="V46" s="17">
        <v>10</v>
      </c>
      <c r="W46" s="17"/>
      <c r="X46" s="17">
        <v>0</v>
      </c>
      <c r="Y46" s="17">
        <v>6</v>
      </c>
      <c r="Z46" s="17">
        <v>15</v>
      </c>
      <c r="AA46" s="17">
        <v>5</v>
      </c>
      <c r="AB46" s="17"/>
      <c r="AC46" s="17"/>
      <c r="AD46" s="17">
        <v>252</v>
      </c>
      <c r="AE46" s="12"/>
    </row>
    <row r="47" spans="1:31" x14ac:dyDescent="0.25">
      <c r="A47" s="87" t="s">
        <v>1278</v>
      </c>
      <c r="B47" s="88" t="s">
        <v>67</v>
      </c>
      <c r="C47" s="19">
        <v>15</v>
      </c>
      <c r="D47" s="17">
        <v>10</v>
      </c>
      <c r="E47" s="17">
        <v>45</v>
      </c>
      <c r="F47" s="17">
        <v>90</v>
      </c>
      <c r="G47" s="17">
        <v>15</v>
      </c>
      <c r="H47" s="17">
        <v>20</v>
      </c>
      <c r="I47" s="17">
        <v>5</v>
      </c>
      <c r="J47" s="17">
        <v>292</v>
      </c>
      <c r="K47" s="17">
        <v>20</v>
      </c>
      <c r="L47" s="17">
        <v>5</v>
      </c>
      <c r="M47" s="17">
        <v>45</v>
      </c>
      <c r="N47" s="17">
        <v>30</v>
      </c>
      <c r="O47" s="19">
        <v>50</v>
      </c>
      <c r="P47" s="17">
        <v>200</v>
      </c>
      <c r="Q47" s="17">
        <v>50</v>
      </c>
      <c r="R47" s="17">
        <v>30</v>
      </c>
      <c r="S47" s="17">
        <v>6</v>
      </c>
      <c r="T47" s="17">
        <v>35</v>
      </c>
      <c r="U47" s="90">
        <v>15</v>
      </c>
      <c r="V47" s="17">
        <v>20</v>
      </c>
      <c r="W47" s="19"/>
      <c r="X47" s="17">
        <v>25</v>
      </c>
      <c r="Y47" s="19">
        <v>230</v>
      </c>
      <c r="Z47" s="19">
        <v>100</v>
      </c>
      <c r="AA47" s="17">
        <v>60</v>
      </c>
      <c r="AB47" s="17">
        <v>10</v>
      </c>
      <c r="AC47" s="17"/>
      <c r="AD47" s="17">
        <v>1423</v>
      </c>
      <c r="AE47" s="12"/>
    </row>
    <row r="48" spans="1:31" x14ac:dyDescent="0.25">
      <c r="A48" s="87" t="s">
        <v>1279</v>
      </c>
      <c r="B48" s="88" t="s">
        <v>79</v>
      </c>
      <c r="C48" s="19">
        <v>42000</v>
      </c>
      <c r="D48" s="17"/>
      <c r="E48" s="17"/>
      <c r="F48" s="17"/>
      <c r="G48" s="17"/>
      <c r="H48" s="17"/>
      <c r="I48" s="17"/>
      <c r="J48" s="17">
        <v>400</v>
      </c>
      <c r="K48" s="17">
        <v>0</v>
      </c>
      <c r="L48" s="17">
        <v>2000</v>
      </c>
      <c r="M48" s="17">
        <v>3300</v>
      </c>
      <c r="N48" s="17"/>
      <c r="O48" s="19"/>
      <c r="P48" s="17"/>
      <c r="Q48" s="17"/>
      <c r="R48" s="17">
        <v>0</v>
      </c>
      <c r="S48" s="17"/>
      <c r="T48" s="17"/>
      <c r="U48" s="90"/>
      <c r="V48" s="17"/>
      <c r="W48" s="19"/>
      <c r="X48" s="17">
        <v>0</v>
      </c>
      <c r="Y48" s="19"/>
      <c r="Z48" s="19"/>
      <c r="AA48" s="17"/>
      <c r="AB48" s="17"/>
      <c r="AC48" s="17"/>
      <c r="AD48" s="17">
        <v>47700</v>
      </c>
      <c r="AE48" s="12"/>
    </row>
    <row r="49" spans="1:31" x14ac:dyDescent="0.25">
      <c r="A49" s="87" t="s">
        <v>1280</v>
      </c>
      <c r="B49" s="88" t="s">
        <v>1037</v>
      </c>
      <c r="C49" s="19">
        <v>69</v>
      </c>
      <c r="D49" s="17"/>
      <c r="E49" s="17">
        <v>20</v>
      </c>
      <c r="F49" s="17"/>
      <c r="G49" s="17">
        <v>14</v>
      </c>
      <c r="H49" s="17">
        <v>3</v>
      </c>
      <c r="I49" s="17"/>
      <c r="J49" s="17">
        <v>157</v>
      </c>
      <c r="K49" s="17">
        <v>0</v>
      </c>
      <c r="L49" s="17"/>
      <c r="M49" s="17">
        <v>10</v>
      </c>
      <c r="N49" s="17">
        <v>5</v>
      </c>
      <c r="O49" s="19">
        <v>24</v>
      </c>
      <c r="P49" s="17">
        <v>36</v>
      </c>
      <c r="Q49" s="17">
        <v>3</v>
      </c>
      <c r="R49" s="17">
        <v>1</v>
      </c>
      <c r="S49" s="17">
        <v>6</v>
      </c>
      <c r="T49" s="17">
        <v>1</v>
      </c>
      <c r="U49" s="90"/>
      <c r="V49" s="17">
        <v>3</v>
      </c>
      <c r="W49" s="19"/>
      <c r="X49" s="17" t="s">
        <v>1266</v>
      </c>
      <c r="Y49" s="19"/>
      <c r="Z49" s="19">
        <v>20</v>
      </c>
      <c r="AA49" s="17"/>
      <c r="AB49" s="17">
        <v>2</v>
      </c>
      <c r="AC49" s="17"/>
      <c r="AD49" s="17">
        <v>374</v>
      </c>
      <c r="AE49" s="12"/>
    </row>
    <row r="50" spans="1:31" ht="25.5" x14ac:dyDescent="0.25">
      <c r="A50" s="92" t="s">
        <v>1281</v>
      </c>
      <c r="B50" s="88" t="s">
        <v>79</v>
      </c>
      <c r="C50" s="19">
        <v>2208</v>
      </c>
      <c r="D50" s="17"/>
      <c r="E50" s="17"/>
      <c r="F50" s="17">
        <v>9480</v>
      </c>
      <c r="G50" s="17"/>
      <c r="H50" s="17"/>
      <c r="I50" s="17"/>
      <c r="J50" s="17">
        <v>96</v>
      </c>
      <c r="K50" s="17">
        <v>0</v>
      </c>
      <c r="L50" s="17">
        <v>500</v>
      </c>
      <c r="M50" s="17">
        <v>4800</v>
      </c>
      <c r="N50" s="17">
        <v>1500</v>
      </c>
      <c r="O50" s="19"/>
      <c r="P50" s="17"/>
      <c r="Q50" s="17"/>
      <c r="R50" s="17">
        <v>0</v>
      </c>
      <c r="S50" s="17"/>
      <c r="T50" s="17">
        <v>350</v>
      </c>
      <c r="U50" s="90"/>
      <c r="V50" s="17"/>
      <c r="W50" s="19"/>
      <c r="X50" s="17">
        <v>0</v>
      </c>
      <c r="Y50" s="19"/>
      <c r="Z50" s="19">
        <v>500</v>
      </c>
      <c r="AA50" s="17"/>
      <c r="AB50" s="17"/>
      <c r="AC50" s="17"/>
      <c r="AD50" s="17">
        <v>19434</v>
      </c>
      <c r="AE50" s="12"/>
    </row>
    <row r="51" spans="1:31" ht="25.5" x14ac:dyDescent="0.25">
      <c r="A51" s="87" t="s">
        <v>1282</v>
      </c>
      <c r="B51" s="88" t="s">
        <v>79</v>
      </c>
      <c r="C51" s="19">
        <v>1008</v>
      </c>
      <c r="D51" s="17"/>
      <c r="E51" s="17"/>
      <c r="F51" s="17">
        <v>4200</v>
      </c>
      <c r="G51" s="17"/>
      <c r="H51" s="17"/>
      <c r="I51" s="17"/>
      <c r="J51" s="17">
        <v>72</v>
      </c>
      <c r="K51" s="17">
        <v>0</v>
      </c>
      <c r="L51" s="17">
        <v>500</v>
      </c>
      <c r="M51" s="17">
        <v>3500</v>
      </c>
      <c r="N51" s="17">
        <v>1500</v>
      </c>
      <c r="O51" s="19"/>
      <c r="P51" s="17">
        <v>19200</v>
      </c>
      <c r="Q51" s="17"/>
      <c r="R51" s="17">
        <v>2880</v>
      </c>
      <c r="S51" s="17"/>
      <c r="T51" s="17">
        <v>350</v>
      </c>
      <c r="U51" s="90"/>
      <c r="V51" s="17"/>
      <c r="W51" s="19"/>
      <c r="X51" s="17">
        <v>360</v>
      </c>
      <c r="Y51" s="19"/>
      <c r="Z51" s="19">
        <v>500</v>
      </c>
      <c r="AA51" s="17"/>
      <c r="AB51" s="17"/>
      <c r="AC51" s="17"/>
      <c r="AD51" s="17">
        <v>34070</v>
      </c>
      <c r="AE51" s="12"/>
    </row>
    <row r="52" spans="1:31" ht="25.5" x14ac:dyDescent="0.25">
      <c r="A52" s="87" t="s">
        <v>1283</v>
      </c>
      <c r="B52" s="88" t="s">
        <v>79</v>
      </c>
      <c r="C52" s="19">
        <v>720</v>
      </c>
      <c r="D52" s="17"/>
      <c r="E52" s="17"/>
      <c r="F52" s="17"/>
      <c r="G52" s="17"/>
      <c r="H52" s="17">
        <v>360</v>
      </c>
      <c r="I52" s="17"/>
      <c r="J52" s="17"/>
      <c r="K52" s="17">
        <v>0</v>
      </c>
      <c r="L52" s="17">
        <v>500</v>
      </c>
      <c r="M52" s="17">
        <v>4800</v>
      </c>
      <c r="N52" s="17">
        <v>240</v>
      </c>
      <c r="O52" s="19"/>
      <c r="P52" s="17">
        <v>18432</v>
      </c>
      <c r="Q52" s="17"/>
      <c r="R52" s="17">
        <v>2880</v>
      </c>
      <c r="S52" s="17"/>
      <c r="T52" s="17">
        <v>140</v>
      </c>
      <c r="U52" s="90"/>
      <c r="V52" s="17"/>
      <c r="W52" s="19"/>
      <c r="X52" s="17">
        <v>0</v>
      </c>
      <c r="Y52" s="19"/>
      <c r="Z52" s="19"/>
      <c r="AA52" s="17"/>
      <c r="AB52" s="17"/>
      <c r="AC52" s="17"/>
      <c r="AD52" s="17">
        <v>28072</v>
      </c>
      <c r="AE52" s="12"/>
    </row>
    <row r="53" spans="1:31" ht="25.5" x14ac:dyDescent="0.25">
      <c r="A53" s="87" t="s">
        <v>1284</v>
      </c>
      <c r="B53" s="88" t="s">
        <v>79</v>
      </c>
      <c r="C53" s="19">
        <v>1344</v>
      </c>
      <c r="D53" s="17"/>
      <c r="E53" s="17"/>
      <c r="F53" s="17"/>
      <c r="G53" s="17"/>
      <c r="H53" s="17">
        <v>724</v>
      </c>
      <c r="I53" s="17"/>
      <c r="J53" s="17"/>
      <c r="K53" s="17">
        <v>0</v>
      </c>
      <c r="L53" s="17">
        <v>500</v>
      </c>
      <c r="M53" s="17">
        <v>8200</v>
      </c>
      <c r="N53" s="17">
        <v>1500</v>
      </c>
      <c r="O53" s="19"/>
      <c r="P53" s="17"/>
      <c r="Q53" s="17"/>
      <c r="R53" s="17">
        <v>0</v>
      </c>
      <c r="S53" s="17"/>
      <c r="T53" s="17">
        <v>350</v>
      </c>
      <c r="U53" s="90"/>
      <c r="V53" s="17"/>
      <c r="W53" s="19"/>
      <c r="X53" s="17">
        <v>720</v>
      </c>
      <c r="Y53" s="19"/>
      <c r="Z53" s="19"/>
      <c r="AA53" s="17"/>
      <c r="AB53" s="17"/>
      <c r="AC53" s="17"/>
      <c r="AD53" s="17">
        <v>13338</v>
      </c>
      <c r="AE53" s="12"/>
    </row>
    <row r="54" spans="1:31" x14ac:dyDescent="0.25">
      <c r="A54" s="91" t="s">
        <v>1285</v>
      </c>
      <c r="B54" s="88" t="s">
        <v>79</v>
      </c>
      <c r="C54" s="19">
        <v>20400</v>
      </c>
      <c r="D54" s="17">
        <v>12000</v>
      </c>
      <c r="E54" s="17"/>
      <c r="F54" s="17"/>
      <c r="G54" s="17">
        <v>1200</v>
      </c>
      <c r="H54" s="17">
        <v>720</v>
      </c>
      <c r="I54" s="17"/>
      <c r="J54" s="17">
        <v>51360</v>
      </c>
      <c r="K54" s="17">
        <v>2400</v>
      </c>
      <c r="L54" s="17"/>
      <c r="M54" s="17"/>
      <c r="N54" s="17"/>
      <c r="O54" s="19"/>
      <c r="P54" s="17">
        <v>2640</v>
      </c>
      <c r="Q54" s="17">
        <v>1000</v>
      </c>
      <c r="R54" s="17">
        <v>0</v>
      </c>
      <c r="S54" s="17">
        <v>600</v>
      </c>
      <c r="T54" s="17"/>
      <c r="U54" s="90"/>
      <c r="V54" s="17"/>
      <c r="W54" s="19"/>
      <c r="X54" s="17">
        <v>360</v>
      </c>
      <c r="Y54" s="19"/>
      <c r="Z54" s="19"/>
      <c r="AA54" s="17"/>
      <c r="AB54" s="17"/>
      <c r="AC54" s="17"/>
      <c r="AD54" s="17">
        <v>92680</v>
      </c>
      <c r="AE54" s="12"/>
    </row>
    <row r="55" spans="1:31" ht="25.5" x14ac:dyDescent="0.25">
      <c r="A55" s="87" t="s">
        <v>1286</v>
      </c>
      <c r="B55" s="88" t="s">
        <v>79</v>
      </c>
      <c r="C55" s="19">
        <v>4440</v>
      </c>
      <c r="D55" s="17">
        <v>8000</v>
      </c>
      <c r="E55" s="17">
        <v>1000</v>
      </c>
      <c r="F55" s="17"/>
      <c r="G55" s="17">
        <v>1200</v>
      </c>
      <c r="H55" s="17"/>
      <c r="I55" s="17"/>
      <c r="J55" s="17">
        <v>57120</v>
      </c>
      <c r="K55" s="17">
        <v>2400</v>
      </c>
      <c r="L55" s="17"/>
      <c r="M55" s="17"/>
      <c r="N55" s="17"/>
      <c r="O55" s="19"/>
      <c r="P55" s="17"/>
      <c r="Q55" s="17">
        <v>1000</v>
      </c>
      <c r="R55" s="17">
        <v>0</v>
      </c>
      <c r="S55" s="17">
        <v>600</v>
      </c>
      <c r="T55" s="17"/>
      <c r="U55" s="90"/>
      <c r="V55" s="17"/>
      <c r="W55" s="19"/>
      <c r="X55" s="17">
        <v>0</v>
      </c>
      <c r="Y55" s="19"/>
      <c r="Z55" s="19"/>
      <c r="AA55" s="17"/>
      <c r="AB55" s="17"/>
      <c r="AC55" s="17"/>
      <c r="AD55" s="17">
        <v>75760</v>
      </c>
      <c r="AE55" s="12"/>
    </row>
    <row r="56" spans="1:31" ht="25.5" x14ac:dyDescent="0.25">
      <c r="A56" s="92" t="s">
        <v>1287</v>
      </c>
      <c r="B56" s="88" t="s">
        <v>79</v>
      </c>
      <c r="C56" s="19">
        <v>21720</v>
      </c>
      <c r="D56" s="17">
        <v>4000</v>
      </c>
      <c r="E56" s="17">
        <v>4000</v>
      </c>
      <c r="F56" s="17"/>
      <c r="G56" s="17">
        <v>1200</v>
      </c>
      <c r="H56" s="17"/>
      <c r="I56" s="17"/>
      <c r="J56" s="17">
        <v>49568</v>
      </c>
      <c r="K56" s="17">
        <v>2400</v>
      </c>
      <c r="L56" s="17"/>
      <c r="M56" s="17"/>
      <c r="N56" s="17"/>
      <c r="O56" s="19"/>
      <c r="P56" s="17">
        <v>26440</v>
      </c>
      <c r="Q56" s="17">
        <v>1000</v>
      </c>
      <c r="R56" s="17">
        <v>0</v>
      </c>
      <c r="S56" s="17">
        <v>600</v>
      </c>
      <c r="T56" s="17"/>
      <c r="U56" s="90"/>
      <c r="V56" s="17">
        <v>500</v>
      </c>
      <c r="W56" s="19"/>
      <c r="X56" s="17">
        <v>360</v>
      </c>
      <c r="Y56" s="19"/>
      <c r="Z56" s="19"/>
      <c r="AA56" s="17"/>
      <c r="AB56" s="17"/>
      <c r="AC56" s="17"/>
      <c r="AD56" s="17">
        <v>111788</v>
      </c>
      <c r="AE56" s="12"/>
    </row>
    <row r="57" spans="1:31" ht="25.5" x14ac:dyDescent="0.25">
      <c r="A57" s="87" t="s">
        <v>1288</v>
      </c>
      <c r="B57" s="88" t="s">
        <v>79</v>
      </c>
      <c r="C57" s="19">
        <v>12120</v>
      </c>
      <c r="D57" s="17">
        <v>4000</v>
      </c>
      <c r="E57" s="17"/>
      <c r="F57" s="17">
        <v>8400</v>
      </c>
      <c r="G57" s="17">
        <v>2280</v>
      </c>
      <c r="H57" s="17"/>
      <c r="I57" s="17"/>
      <c r="J57" s="17">
        <v>12600</v>
      </c>
      <c r="K57" s="17">
        <v>0</v>
      </c>
      <c r="L57" s="17"/>
      <c r="M57" s="17"/>
      <c r="N57" s="17">
        <v>1500</v>
      </c>
      <c r="O57" s="19"/>
      <c r="P57" s="17">
        <v>18000</v>
      </c>
      <c r="Q57" s="17">
        <v>500</v>
      </c>
      <c r="R57" s="17">
        <v>1000</v>
      </c>
      <c r="S57" s="17"/>
      <c r="T57" s="17"/>
      <c r="U57" s="90"/>
      <c r="V57" s="17"/>
      <c r="W57" s="19"/>
      <c r="X57" s="17">
        <v>360</v>
      </c>
      <c r="Y57" s="19"/>
      <c r="Z57" s="19"/>
      <c r="AA57" s="17"/>
      <c r="AB57" s="17"/>
      <c r="AC57" s="17"/>
      <c r="AD57" s="17">
        <v>60760</v>
      </c>
      <c r="AE57" s="12"/>
    </row>
    <row r="58" spans="1:31" ht="25.5" x14ac:dyDescent="0.25">
      <c r="A58" s="87" t="s">
        <v>1289</v>
      </c>
      <c r="B58" s="88" t="s">
        <v>79</v>
      </c>
      <c r="C58" s="19">
        <v>5520</v>
      </c>
      <c r="D58" s="17">
        <v>8000</v>
      </c>
      <c r="E58" s="17">
        <v>500</v>
      </c>
      <c r="F58" s="17"/>
      <c r="G58" s="17">
        <v>960</v>
      </c>
      <c r="H58" s="17">
        <v>240</v>
      </c>
      <c r="I58" s="17"/>
      <c r="J58" s="17">
        <v>55080</v>
      </c>
      <c r="K58" s="17">
        <v>2400</v>
      </c>
      <c r="L58" s="17"/>
      <c r="M58" s="17"/>
      <c r="N58" s="17">
        <v>1500</v>
      </c>
      <c r="O58" s="19"/>
      <c r="P58" s="17"/>
      <c r="Q58" s="17">
        <v>500</v>
      </c>
      <c r="R58" s="17">
        <v>1000</v>
      </c>
      <c r="S58" s="17"/>
      <c r="T58" s="17"/>
      <c r="U58" s="90"/>
      <c r="V58" s="17"/>
      <c r="W58" s="19"/>
      <c r="X58" s="17">
        <v>0</v>
      </c>
      <c r="Y58" s="19"/>
      <c r="Z58" s="19"/>
      <c r="AA58" s="17"/>
      <c r="AB58" s="17"/>
      <c r="AC58" s="17"/>
      <c r="AD58" s="17">
        <v>75700</v>
      </c>
      <c r="AE58" s="12"/>
    </row>
    <row r="59" spans="1:31" x14ac:dyDescent="0.25">
      <c r="A59" s="87" t="s">
        <v>1290</v>
      </c>
      <c r="B59" s="88" t="s">
        <v>79</v>
      </c>
      <c r="C59" s="19">
        <v>41020</v>
      </c>
      <c r="D59" s="17">
        <v>8000</v>
      </c>
      <c r="E59" s="17"/>
      <c r="F59" s="17"/>
      <c r="G59" s="17">
        <v>480</v>
      </c>
      <c r="H59" s="17">
        <v>3360</v>
      </c>
      <c r="I59" s="17"/>
      <c r="J59" s="17">
        <v>41640</v>
      </c>
      <c r="K59" s="17">
        <v>0</v>
      </c>
      <c r="L59" s="17"/>
      <c r="M59" s="17">
        <v>3700</v>
      </c>
      <c r="N59" s="17">
        <v>1500</v>
      </c>
      <c r="O59" s="19"/>
      <c r="P59" s="17">
        <v>20120</v>
      </c>
      <c r="Q59" s="17">
        <v>500</v>
      </c>
      <c r="R59" s="17">
        <v>0</v>
      </c>
      <c r="S59" s="17"/>
      <c r="T59" s="17">
        <v>720</v>
      </c>
      <c r="U59" s="90"/>
      <c r="V59" s="17">
        <v>500</v>
      </c>
      <c r="W59" s="19"/>
      <c r="X59" s="17">
        <v>0</v>
      </c>
      <c r="Y59" s="19"/>
      <c r="Z59" s="19"/>
      <c r="AA59" s="17"/>
      <c r="AB59" s="17"/>
      <c r="AC59" s="17"/>
      <c r="AD59" s="17">
        <v>121540</v>
      </c>
      <c r="AE59" s="12"/>
    </row>
    <row r="60" spans="1:31" x14ac:dyDescent="0.25">
      <c r="A60" s="92" t="s">
        <v>1291</v>
      </c>
      <c r="B60" s="88" t="s">
        <v>79</v>
      </c>
      <c r="C60" s="19">
        <v>138900</v>
      </c>
      <c r="D60" s="17">
        <v>1500</v>
      </c>
      <c r="E60" s="17">
        <v>7500</v>
      </c>
      <c r="F60" s="17"/>
      <c r="G60" s="17">
        <v>480</v>
      </c>
      <c r="H60" s="17">
        <v>3120</v>
      </c>
      <c r="I60" s="17"/>
      <c r="J60" s="17">
        <v>67320</v>
      </c>
      <c r="K60" s="17">
        <v>10000</v>
      </c>
      <c r="L60" s="17"/>
      <c r="M60" s="17">
        <v>5500</v>
      </c>
      <c r="N60" s="17">
        <v>1500</v>
      </c>
      <c r="O60" s="19">
        <v>4000</v>
      </c>
      <c r="P60" s="17">
        <v>45000</v>
      </c>
      <c r="Q60" s="17">
        <v>1000</v>
      </c>
      <c r="R60" s="17">
        <v>1000</v>
      </c>
      <c r="S60" s="17">
        <v>600</v>
      </c>
      <c r="T60" s="17"/>
      <c r="U60" s="90"/>
      <c r="V60" s="17">
        <v>500</v>
      </c>
      <c r="W60" s="19"/>
      <c r="X60" s="17">
        <v>360</v>
      </c>
      <c r="Y60" s="19"/>
      <c r="Z60" s="19"/>
      <c r="AA60" s="17"/>
      <c r="AB60" s="17"/>
      <c r="AC60" s="17"/>
      <c r="AD60" s="17">
        <v>288280</v>
      </c>
      <c r="AE60" s="12"/>
    </row>
    <row r="61" spans="1:31" x14ac:dyDescent="0.25">
      <c r="A61" s="87" t="s">
        <v>1292</v>
      </c>
      <c r="B61" s="88" t="s">
        <v>79</v>
      </c>
      <c r="C61" s="19">
        <v>3120</v>
      </c>
      <c r="D61" s="17"/>
      <c r="E61" s="17"/>
      <c r="F61" s="17"/>
      <c r="G61" s="17"/>
      <c r="H61" s="17"/>
      <c r="I61" s="17"/>
      <c r="J61" s="17"/>
      <c r="K61" s="17">
        <v>0</v>
      </c>
      <c r="L61" s="17"/>
      <c r="M61" s="17"/>
      <c r="N61" s="17">
        <v>1500</v>
      </c>
      <c r="O61" s="19"/>
      <c r="P61" s="17"/>
      <c r="Q61" s="17"/>
      <c r="R61" s="17">
        <v>5760</v>
      </c>
      <c r="S61" s="17"/>
      <c r="T61" s="17"/>
      <c r="U61" s="90"/>
      <c r="V61" s="17"/>
      <c r="W61" s="19"/>
      <c r="X61" s="17">
        <v>360</v>
      </c>
      <c r="Y61" s="19"/>
      <c r="Z61" s="19"/>
      <c r="AA61" s="17"/>
      <c r="AB61" s="17"/>
      <c r="AC61" s="17"/>
      <c r="AD61" s="17">
        <v>10740</v>
      </c>
      <c r="AE61" s="12"/>
    </row>
    <row r="62" spans="1:31" x14ac:dyDescent="0.25">
      <c r="A62" s="87" t="s">
        <v>1293</v>
      </c>
      <c r="B62" s="88" t="s">
        <v>79</v>
      </c>
      <c r="C62" s="19">
        <v>1920</v>
      </c>
      <c r="D62" s="17"/>
      <c r="E62" s="17"/>
      <c r="F62" s="17">
        <v>6120</v>
      </c>
      <c r="G62" s="17"/>
      <c r="H62" s="17">
        <v>1440</v>
      </c>
      <c r="I62" s="17"/>
      <c r="J62" s="17"/>
      <c r="K62" s="17">
        <v>0</v>
      </c>
      <c r="L62" s="17"/>
      <c r="M62" s="17"/>
      <c r="N62" s="17"/>
      <c r="O62" s="19"/>
      <c r="P62" s="17"/>
      <c r="Q62" s="17"/>
      <c r="R62" s="17">
        <v>0</v>
      </c>
      <c r="S62" s="17"/>
      <c r="T62" s="17"/>
      <c r="U62" s="90"/>
      <c r="V62" s="17"/>
      <c r="W62" s="19"/>
      <c r="X62" s="17">
        <v>0</v>
      </c>
      <c r="Y62" s="19"/>
      <c r="Z62" s="19">
        <v>500</v>
      </c>
      <c r="AA62" s="17"/>
      <c r="AB62" s="17"/>
      <c r="AC62" s="17"/>
      <c r="AD62" s="17">
        <v>9980</v>
      </c>
      <c r="AE62" s="12"/>
    </row>
    <row r="63" spans="1:31" x14ac:dyDescent="0.25">
      <c r="A63" s="92" t="s">
        <v>1294</v>
      </c>
      <c r="B63" s="88" t="s">
        <v>79</v>
      </c>
      <c r="C63" s="19">
        <v>14400</v>
      </c>
      <c r="D63" s="17"/>
      <c r="E63" s="17"/>
      <c r="F63" s="17">
        <v>42960</v>
      </c>
      <c r="G63" s="17"/>
      <c r="H63" s="17">
        <v>1200</v>
      </c>
      <c r="I63" s="17"/>
      <c r="J63" s="17"/>
      <c r="K63" s="17">
        <v>0</v>
      </c>
      <c r="L63" s="17">
        <v>500</v>
      </c>
      <c r="M63" s="17"/>
      <c r="N63" s="17"/>
      <c r="O63" s="19"/>
      <c r="P63" s="17"/>
      <c r="Q63" s="17"/>
      <c r="R63" s="17">
        <v>0</v>
      </c>
      <c r="S63" s="17"/>
      <c r="T63" s="17">
        <v>720</v>
      </c>
      <c r="U63" s="90"/>
      <c r="V63" s="17"/>
      <c r="W63" s="19"/>
      <c r="X63" s="17">
        <v>1080</v>
      </c>
      <c r="Y63" s="19"/>
      <c r="Z63" s="19">
        <v>1000</v>
      </c>
      <c r="AA63" s="17"/>
      <c r="AB63" s="17"/>
      <c r="AC63" s="17"/>
      <c r="AD63" s="17">
        <v>61860</v>
      </c>
      <c r="AE63" s="12"/>
    </row>
    <row r="64" spans="1:31" x14ac:dyDescent="0.25">
      <c r="A64" s="92" t="s">
        <v>1295</v>
      </c>
      <c r="B64" s="88" t="s">
        <v>79</v>
      </c>
      <c r="C64" s="19">
        <v>208680</v>
      </c>
      <c r="D64" s="17">
        <v>110000</v>
      </c>
      <c r="E64" s="17">
        <v>80000</v>
      </c>
      <c r="F64" s="17">
        <v>65099</v>
      </c>
      <c r="G64" s="17">
        <v>49680</v>
      </c>
      <c r="H64" s="17">
        <v>28800</v>
      </c>
      <c r="I64" s="17"/>
      <c r="J64" s="17">
        <v>411750</v>
      </c>
      <c r="K64" s="17">
        <v>36000</v>
      </c>
      <c r="L64" s="17">
        <v>13000</v>
      </c>
      <c r="M64" s="17">
        <v>79000</v>
      </c>
      <c r="N64" s="17">
        <v>56000</v>
      </c>
      <c r="O64" s="19">
        <v>81000</v>
      </c>
      <c r="P64" s="17">
        <v>210480</v>
      </c>
      <c r="Q64" s="17">
        <v>13000</v>
      </c>
      <c r="R64" s="24">
        <v>24960</v>
      </c>
      <c r="S64" s="17">
        <v>14400</v>
      </c>
      <c r="T64" s="17">
        <v>24000</v>
      </c>
      <c r="U64" s="90"/>
      <c r="V64" s="17"/>
      <c r="W64" s="19"/>
      <c r="X64" s="17">
        <v>0</v>
      </c>
      <c r="Y64" s="19">
        <v>10000</v>
      </c>
      <c r="Z64" s="19"/>
      <c r="AA64" s="17"/>
      <c r="AB64" s="17"/>
      <c r="AC64" s="17"/>
      <c r="AD64" s="17">
        <v>1515849</v>
      </c>
      <c r="AE64" s="12"/>
    </row>
    <row r="65" spans="1:31" x14ac:dyDescent="0.25">
      <c r="A65" s="87" t="s">
        <v>1296</v>
      </c>
      <c r="B65" s="88" t="s">
        <v>79</v>
      </c>
      <c r="C65" s="19">
        <v>10</v>
      </c>
      <c r="D65" s="17"/>
      <c r="E65" s="17"/>
      <c r="F65" s="17"/>
      <c r="G65" s="17"/>
      <c r="H65" s="17"/>
      <c r="I65" s="17"/>
      <c r="J65" s="17"/>
      <c r="K65" s="17">
        <v>0</v>
      </c>
      <c r="L65" s="17"/>
      <c r="M65" s="17"/>
      <c r="N65" s="17"/>
      <c r="O65" s="19"/>
      <c r="P65" s="17"/>
      <c r="Q65" s="17">
        <v>6</v>
      </c>
      <c r="R65" s="17">
        <v>0</v>
      </c>
      <c r="S65" s="17"/>
      <c r="T65" s="17"/>
      <c r="U65" s="90"/>
      <c r="V65" s="17"/>
      <c r="W65" s="19"/>
      <c r="X65" s="17">
        <v>0</v>
      </c>
      <c r="Y65" s="19"/>
      <c r="Z65" s="19"/>
      <c r="AA65" s="17"/>
      <c r="AB65" s="17"/>
      <c r="AC65" s="17"/>
      <c r="AD65" s="17">
        <v>16</v>
      </c>
      <c r="AE65" s="12"/>
    </row>
    <row r="66" spans="1:31" x14ac:dyDescent="0.25">
      <c r="A66" s="87" t="s">
        <v>1297</v>
      </c>
      <c r="B66" s="88" t="s">
        <v>79</v>
      </c>
      <c r="C66" s="19">
        <v>19800</v>
      </c>
      <c r="D66" s="17"/>
      <c r="E66" s="17"/>
      <c r="F66" s="17"/>
      <c r="G66" s="17"/>
      <c r="H66" s="17">
        <v>480</v>
      </c>
      <c r="I66" s="17"/>
      <c r="J66" s="17"/>
      <c r="K66" s="17">
        <v>0</v>
      </c>
      <c r="L66" s="17"/>
      <c r="M66" s="17">
        <v>1500</v>
      </c>
      <c r="N66" s="17"/>
      <c r="O66" s="19"/>
      <c r="P66" s="17">
        <v>6720</v>
      </c>
      <c r="Q66" s="17">
        <v>500</v>
      </c>
      <c r="R66" s="17">
        <v>0</v>
      </c>
      <c r="S66" s="17"/>
      <c r="T66" s="17">
        <v>280</v>
      </c>
      <c r="U66" s="90"/>
      <c r="V66" s="17"/>
      <c r="W66" s="19"/>
      <c r="X66" s="17">
        <v>360</v>
      </c>
      <c r="Y66" s="19"/>
      <c r="Z66" s="19"/>
      <c r="AA66" s="17"/>
      <c r="AB66" s="17"/>
      <c r="AC66" s="17"/>
      <c r="AD66" s="17">
        <v>29640</v>
      </c>
      <c r="AE66" s="12"/>
    </row>
    <row r="67" spans="1:31" x14ac:dyDescent="0.25">
      <c r="A67" s="87" t="s">
        <v>1298</v>
      </c>
      <c r="B67" s="88" t="s">
        <v>79</v>
      </c>
      <c r="C67" s="19">
        <v>6</v>
      </c>
      <c r="D67" s="17"/>
      <c r="E67" s="17"/>
      <c r="F67" s="17"/>
      <c r="G67" s="17"/>
      <c r="H67" s="17">
        <v>8</v>
      </c>
      <c r="I67" s="17">
        <v>2</v>
      </c>
      <c r="J67" s="17"/>
      <c r="K67" s="17">
        <v>0</v>
      </c>
      <c r="L67" s="17">
        <v>2</v>
      </c>
      <c r="M67" s="17">
        <v>10</v>
      </c>
      <c r="N67" s="17"/>
      <c r="O67" s="19"/>
      <c r="P67" s="17">
        <v>210</v>
      </c>
      <c r="Q67" s="17"/>
      <c r="R67" s="17">
        <v>20</v>
      </c>
      <c r="S67" s="17"/>
      <c r="T67" s="17"/>
      <c r="U67" s="90">
        <v>13</v>
      </c>
      <c r="V67" s="17">
        <v>12</v>
      </c>
      <c r="W67" s="19">
        <v>30</v>
      </c>
      <c r="X67" s="17">
        <v>5</v>
      </c>
      <c r="Y67" s="19">
        <v>8</v>
      </c>
      <c r="Z67" s="19"/>
      <c r="AA67" s="17"/>
      <c r="AB67" s="17">
        <v>10</v>
      </c>
      <c r="AC67" s="17"/>
      <c r="AD67" s="17">
        <v>336</v>
      </c>
      <c r="AE67" s="12"/>
    </row>
    <row r="68" spans="1:31" x14ac:dyDescent="0.25">
      <c r="A68" s="87" t="s">
        <v>1299</v>
      </c>
      <c r="B68" s="88" t="s">
        <v>79</v>
      </c>
      <c r="C68" s="19">
        <v>4</v>
      </c>
      <c r="D68" s="17"/>
      <c r="E68" s="17"/>
      <c r="F68" s="17"/>
      <c r="G68" s="17"/>
      <c r="H68" s="17">
        <v>4</v>
      </c>
      <c r="I68" s="17"/>
      <c r="J68" s="17"/>
      <c r="K68" s="17">
        <v>0</v>
      </c>
      <c r="L68" s="17">
        <v>2</v>
      </c>
      <c r="M68" s="17">
        <v>10</v>
      </c>
      <c r="N68" s="17"/>
      <c r="O68" s="19"/>
      <c r="P68" s="17">
        <v>120</v>
      </c>
      <c r="Q68" s="17"/>
      <c r="R68" s="17">
        <v>5</v>
      </c>
      <c r="S68" s="17"/>
      <c r="T68" s="17"/>
      <c r="U68" s="90"/>
      <c r="V68" s="17">
        <v>6</v>
      </c>
      <c r="W68" s="19"/>
      <c r="X68" s="17">
        <v>5</v>
      </c>
      <c r="Y68" s="19"/>
      <c r="Z68" s="19"/>
      <c r="AA68" s="17"/>
      <c r="AB68" s="17"/>
      <c r="AC68" s="17"/>
      <c r="AD68" s="17">
        <v>156</v>
      </c>
      <c r="AE68" s="12"/>
    </row>
    <row r="69" spans="1:31" x14ac:dyDescent="0.25">
      <c r="A69" s="92" t="s">
        <v>1300</v>
      </c>
      <c r="B69" s="88" t="s">
        <v>79</v>
      </c>
      <c r="C69" s="19">
        <v>360</v>
      </c>
      <c r="D69" s="17"/>
      <c r="E69" s="17"/>
      <c r="F69" s="17">
        <v>6</v>
      </c>
      <c r="G69" s="17"/>
      <c r="H69" s="17"/>
      <c r="I69" s="17"/>
      <c r="J69" s="17">
        <v>0</v>
      </c>
      <c r="K69" s="17">
        <v>0</v>
      </c>
      <c r="L69" s="17"/>
      <c r="M69" s="17">
        <v>370</v>
      </c>
      <c r="N69" s="17"/>
      <c r="O69" s="19"/>
      <c r="P69" s="17"/>
      <c r="Q69" s="17"/>
      <c r="R69" s="17">
        <v>0</v>
      </c>
      <c r="S69" s="17"/>
      <c r="T69" s="17"/>
      <c r="U69" s="90"/>
      <c r="V69" s="17"/>
      <c r="W69" s="19"/>
      <c r="X69" s="17">
        <v>0</v>
      </c>
      <c r="Y69" s="19"/>
      <c r="Z69" s="19"/>
      <c r="AA69" s="17"/>
      <c r="AB69" s="17"/>
      <c r="AC69" s="17"/>
      <c r="AD69" s="17">
        <v>736</v>
      </c>
      <c r="AE69" s="12"/>
    </row>
    <row r="70" spans="1:31" x14ac:dyDescent="0.25">
      <c r="A70" s="87" t="s">
        <v>1301</v>
      </c>
      <c r="B70" s="88" t="s">
        <v>79</v>
      </c>
      <c r="C70" s="19">
        <v>528</v>
      </c>
      <c r="D70" s="17"/>
      <c r="E70" s="17">
        <v>48</v>
      </c>
      <c r="F70" s="17"/>
      <c r="G70" s="17">
        <v>200</v>
      </c>
      <c r="H70" s="17">
        <v>240</v>
      </c>
      <c r="I70" s="17"/>
      <c r="J70" s="17">
        <v>30</v>
      </c>
      <c r="K70" s="17">
        <v>0</v>
      </c>
      <c r="L70" s="17"/>
      <c r="M70" s="17"/>
      <c r="N70" s="17"/>
      <c r="O70" s="19"/>
      <c r="P70" s="17"/>
      <c r="Q70" s="17">
        <v>300</v>
      </c>
      <c r="R70" s="17">
        <v>500</v>
      </c>
      <c r="S70" s="17"/>
      <c r="T70" s="17"/>
      <c r="U70" s="90"/>
      <c r="V70" s="17"/>
      <c r="W70" s="19"/>
      <c r="X70" s="17">
        <v>360</v>
      </c>
      <c r="Y70" s="19"/>
      <c r="Z70" s="19"/>
      <c r="AA70" s="17"/>
      <c r="AB70" s="17"/>
      <c r="AC70" s="17"/>
      <c r="AD70" s="17">
        <v>2206</v>
      </c>
      <c r="AE70" s="12"/>
    </row>
    <row r="71" spans="1:31" x14ac:dyDescent="0.25">
      <c r="A71" s="87" t="s">
        <v>1302</v>
      </c>
      <c r="B71" s="88" t="s">
        <v>79</v>
      </c>
      <c r="C71" s="19">
        <v>432</v>
      </c>
      <c r="D71" s="17"/>
      <c r="E71" s="17">
        <v>48</v>
      </c>
      <c r="F71" s="17"/>
      <c r="G71" s="17">
        <v>200</v>
      </c>
      <c r="H71" s="17">
        <v>240</v>
      </c>
      <c r="I71" s="17"/>
      <c r="J71" s="17">
        <v>30</v>
      </c>
      <c r="K71" s="17">
        <v>0</v>
      </c>
      <c r="L71" s="17"/>
      <c r="M71" s="17"/>
      <c r="N71" s="17"/>
      <c r="O71" s="19"/>
      <c r="P71" s="17"/>
      <c r="Q71" s="17">
        <v>300</v>
      </c>
      <c r="R71" s="17">
        <v>500</v>
      </c>
      <c r="S71" s="17"/>
      <c r="T71" s="17"/>
      <c r="U71" s="90"/>
      <c r="V71" s="17"/>
      <c r="W71" s="19"/>
      <c r="X71" s="17">
        <v>360</v>
      </c>
      <c r="Y71" s="19"/>
      <c r="Z71" s="19"/>
      <c r="AA71" s="17"/>
      <c r="AB71" s="17"/>
      <c r="AC71" s="17"/>
      <c r="AD71" s="17">
        <v>2110</v>
      </c>
      <c r="AE71" s="12"/>
    </row>
    <row r="72" spans="1:31" x14ac:dyDescent="0.25">
      <c r="A72" s="87" t="s">
        <v>1303</v>
      </c>
      <c r="B72" s="88" t="s">
        <v>79</v>
      </c>
      <c r="C72" s="19">
        <v>528</v>
      </c>
      <c r="D72" s="17"/>
      <c r="E72" s="17">
        <v>48</v>
      </c>
      <c r="F72" s="17"/>
      <c r="G72" s="17">
        <v>200</v>
      </c>
      <c r="H72" s="17">
        <v>240</v>
      </c>
      <c r="I72" s="17"/>
      <c r="J72" s="17">
        <v>30</v>
      </c>
      <c r="K72" s="17">
        <v>0</v>
      </c>
      <c r="L72" s="17"/>
      <c r="M72" s="17"/>
      <c r="N72" s="17"/>
      <c r="O72" s="19"/>
      <c r="P72" s="17"/>
      <c r="Q72" s="17">
        <v>300</v>
      </c>
      <c r="R72" s="17">
        <v>100</v>
      </c>
      <c r="S72" s="17"/>
      <c r="T72" s="17"/>
      <c r="U72" s="90"/>
      <c r="V72" s="17"/>
      <c r="W72" s="19"/>
      <c r="X72" s="17">
        <v>360</v>
      </c>
      <c r="Y72" s="19"/>
      <c r="Z72" s="19"/>
      <c r="AA72" s="17"/>
      <c r="AB72" s="17"/>
      <c r="AC72" s="17"/>
      <c r="AD72" s="17">
        <v>1806</v>
      </c>
      <c r="AE72" s="12"/>
    </row>
    <row r="73" spans="1:31" x14ac:dyDescent="0.25">
      <c r="A73" s="92" t="s">
        <v>1304</v>
      </c>
      <c r="B73" s="88" t="s">
        <v>67</v>
      </c>
      <c r="C73" s="19">
        <v>90</v>
      </c>
      <c r="D73" s="17"/>
      <c r="E73" s="17">
        <v>50</v>
      </c>
      <c r="F73" s="17">
        <v>83</v>
      </c>
      <c r="G73" s="17">
        <v>50</v>
      </c>
      <c r="H73" s="17">
        <v>10</v>
      </c>
      <c r="I73" s="17"/>
      <c r="J73" s="17"/>
      <c r="K73" s="17">
        <v>0</v>
      </c>
      <c r="L73" s="17">
        <v>8</v>
      </c>
      <c r="M73" s="17"/>
      <c r="N73" s="17"/>
      <c r="O73" s="19">
        <v>600</v>
      </c>
      <c r="P73" s="17"/>
      <c r="Q73" s="17">
        <v>20</v>
      </c>
      <c r="R73" s="17">
        <v>30</v>
      </c>
      <c r="S73" s="17">
        <v>50</v>
      </c>
      <c r="T73" s="17"/>
      <c r="U73" s="90">
        <v>5</v>
      </c>
      <c r="V73" s="17">
        <v>20</v>
      </c>
      <c r="W73" s="19"/>
      <c r="X73" s="17">
        <v>15</v>
      </c>
      <c r="Y73" s="19">
        <v>15</v>
      </c>
      <c r="Z73" s="19">
        <v>20</v>
      </c>
      <c r="AA73" s="17">
        <v>5</v>
      </c>
      <c r="AB73" s="17"/>
      <c r="AC73" s="17"/>
      <c r="AD73" s="17">
        <v>1071</v>
      </c>
      <c r="AE73" s="12"/>
    </row>
    <row r="74" spans="1:31" x14ac:dyDescent="0.25">
      <c r="A74" s="87" t="s">
        <v>1305</v>
      </c>
      <c r="B74" s="88" t="s">
        <v>80</v>
      </c>
      <c r="C74" s="19">
        <v>480</v>
      </c>
      <c r="D74" s="17"/>
      <c r="E74" s="17"/>
      <c r="F74" s="17"/>
      <c r="G74" s="17">
        <v>145</v>
      </c>
      <c r="H74" s="17">
        <v>40</v>
      </c>
      <c r="I74" s="17">
        <v>45</v>
      </c>
      <c r="J74" s="17">
        <v>732</v>
      </c>
      <c r="K74" s="17">
        <v>80</v>
      </c>
      <c r="L74" s="17"/>
      <c r="M74" s="17">
        <v>35</v>
      </c>
      <c r="N74" s="17"/>
      <c r="O74" s="19"/>
      <c r="P74" s="17">
        <v>150</v>
      </c>
      <c r="Q74" s="17">
        <v>10</v>
      </c>
      <c r="R74" s="17">
        <v>0</v>
      </c>
      <c r="S74" s="17"/>
      <c r="T74" s="17"/>
      <c r="U74" s="90">
        <v>15</v>
      </c>
      <c r="V74" s="17">
        <v>10</v>
      </c>
      <c r="W74" s="19">
        <v>20</v>
      </c>
      <c r="X74" s="17">
        <v>30</v>
      </c>
      <c r="Y74" s="19">
        <v>30</v>
      </c>
      <c r="Z74" s="19">
        <v>50</v>
      </c>
      <c r="AA74" s="17"/>
      <c r="AB74" s="17">
        <v>15</v>
      </c>
      <c r="AC74" s="17">
        <v>10</v>
      </c>
      <c r="AD74" s="17">
        <v>1897</v>
      </c>
      <c r="AE74" s="12"/>
    </row>
    <row r="75" spans="1:31" x14ac:dyDescent="0.25">
      <c r="A75" s="87" t="s">
        <v>1306</v>
      </c>
      <c r="B75" s="88" t="s">
        <v>79</v>
      </c>
      <c r="C75" s="19">
        <v>1360</v>
      </c>
      <c r="D75" s="17"/>
      <c r="E75" s="17"/>
      <c r="F75" s="17"/>
      <c r="G75" s="17"/>
      <c r="H75" s="17">
        <v>420</v>
      </c>
      <c r="I75" s="17"/>
      <c r="J75" s="17">
        <v>4681</v>
      </c>
      <c r="K75" s="17">
        <v>0</v>
      </c>
      <c r="L75" s="17"/>
      <c r="M75" s="17"/>
      <c r="N75" s="17"/>
      <c r="O75" s="19"/>
      <c r="P75" s="17">
        <v>3240</v>
      </c>
      <c r="Q75" s="17">
        <v>100</v>
      </c>
      <c r="R75" s="17">
        <v>0</v>
      </c>
      <c r="S75" s="17"/>
      <c r="T75" s="17"/>
      <c r="U75" s="90"/>
      <c r="V75" s="17"/>
      <c r="W75" s="19"/>
      <c r="X75" s="17">
        <v>0</v>
      </c>
      <c r="Y75" s="19"/>
      <c r="Z75" s="19"/>
      <c r="AA75" s="17"/>
      <c r="AB75" s="17"/>
      <c r="AC75" s="17"/>
      <c r="AD75" s="17">
        <v>9801</v>
      </c>
      <c r="AE75" s="12"/>
    </row>
    <row r="76" spans="1:31" x14ac:dyDescent="0.25">
      <c r="A76" s="87" t="s">
        <v>1307</v>
      </c>
      <c r="B76" s="88" t="s">
        <v>79</v>
      </c>
      <c r="C76" s="19">
        <v>1360</v>
      </c>
      <c r="D76" s="17"/>
      <c r="E76" s="17"/>
      <c r="F76" s="17"/>
      <c r="G76" s="17"/>
      <c r="H76" s="17">
        <v>420</v>
      </c>
      <c r="I76" s="17"/>
      <c r="J76" s="17"/>
      <c r="K76" s="17">
        <v>0</v>
      </c>
      <c r="L76" s="17"/>
      <c r="M76" s="17"/>
      <c r="N76" s="17"/>
      <c r="O76" s="19"/>
      <c r="P76" s="17">
        <v>1560</v>
      </c>
      <c r="Q76" s="17">
        <v>100</v>
      </c>
      <c r="R76" s="17">
        <v>0</v>
      </c>
      <c r="S76" s="17"/>
      <c r="T76" s="17"/>
      <c r="U76" s="90"/>
      <c r="V76" s="17"/>
      <c r="W76" s="19"/>
      <c r="X76" s="17">
        <v>0</v>
      </c>
      <c r="Y76" s="19"/>
      <c r="Z76" s="19"/>
      <c r="AA76" s="17"/>
      <c r="AB76" s="17"/>
      <c r="AC76" s="17"/>
      <c r="AD76" s="17">
        <v>3440</v>
      </c>
      <c r="AE76" s="12"/>
    </row>
    <row r="77" spans="1:31" x14ac:dyDescent="0.25">
      <c r="A77" s="87" t="s">
        <v>1308</v>
      </c>
      <c r="B77" s="88" t="s">
        <v>79</v>
      </c>
      <c r="C77" s="19">
        <v>15120</v>
      </c>
      <c r="D77" s="17"/>
      <c r="E77" s="17"/>
      <c r="F77" s="17"/>
      <c r="G77" s="17"/>
      <c r="H77" s="17">
        <v>480</v>
      </c>
      <c r="I77" s="17"/>
      <c r="J77" s="17"/>
      <c r="K77" s="17">
        <v>0</v>
      </c>
      <c r="L77" s="17"/>
      <c r="M77" s="17">
        <v>4800</v>
      </c>
      <c r="N77" s="17"/>
      <c r="O77" s="19">
        <v>500</v>
      </c>
      <c r="P77" s="17">
        <v>3720</v>
      </c>
      <c r="Q77" s="17">
        <v>300</v>
      </c>
      <c r="R77" s="17">
        <v>0</v>
      </c>
      <c r="S77" s="17"/>
      <c r="T77" s="17">
        <v>280</v>
      </c>
      <c r="U77" s="90"/>
      <c r="V77" s="17"/>
      <c r="W77" s="19"/>
      <c r="X77" s="17">
        <v>360</v>
      </c>
      <c r="Y77" s="19"/>
      <c r="Z77" s="19"/>
      <c r="AA77" s="17"/>
      <c r="AB77" s="17"/>
      <c r="AC77" s="17"/>
      <c r="AD77" s="17">
        <v>25560</v>
      </c>
      <c r="AE77" s="12"/>
    </row>
    <row r="78" spans="1:31" x14ac:dyDescent="0.25">
      <c r="A78" s="87" t="s">
        <v>1309</v>
      </c>
      <c r="B78" s="88" t="s">
        <v>79</v>
      </c>
      <c r="C78" s="19">
        <v>15240</v>
      </c>
      <c r="D78" s="17"/>
      <c r="E78" s="17"/>
      <c r="F78" s="17"/>
      <c r="G78" s="17"/>
      <c r="H78" s="17">
        <v>480</v>
      </c>
      <c r="I78" s="17"/>
      <c r="J78" s="17"/>
      <c r="K78" s="17">
        <v>0</v>
      </c>
      <c r="L78" s="17"/>
      <c r="M78" s="17">
        <v>3000</v>
      </c>
      <c r="N78" s="17"/>
      <c r="O78" s="19"/>
      <c r="P78" s="17">
        <v>3120</v>
      </c>
      <c r="Q78" s="17">
        <v>200</v>
      </c>
      <c r="R78" s="17">
        <v>0</v>
      </c>
      <c r="S78" s="17"/>
      <c r="T78" s="17"/>
      <c r="U78" s="90"/>
      <c r="V78" s="17"/>
      <c r="W78" s="19"/>
      <c r="X78" s="17">
        <v>360</v>
      </c>
      <c r="Y78" s="19"/>
      <c r="Z78" s="19"/>
      <c r="AA78" s="17"/>
      <c r="AB78" s="17"/>
      <c r="AC78" s="17"/>
      <c r="AD78" s="17">
        <v>22400</v>
      </c>
      <c r="AE78" s="12"/>
    </row>
    <row r="79" spans="1:31" x14ac:dyDescent="0.25">
      <c r="A79" s="87" t="s">
        <v>1310</v>
      </c>
      <c r="B79" s="88" t="s">
        <v>80</v>
      </c>
      <c r="C79" s="19">
        <v>7</v>
      </c>
      <c r="D79" s="17"/>
      <c r="E79" s="17"/>
      <c r="F79" s="17"/>
      <c r="G79" s="17">
        <v>4</v>
      </c>
      <c r="H79" s="17">
        <v>2</v>
      </c>
      <c r="I79" s="17">
        <v>6</v>
      </c>
      <c r="J79" s="17"/>
      <c r="K79" s="17">
        <v>1</v>
      </c>
      <c r="L79" s="17">
        <v>2</v>
      </c>
      <c r="M79" s="17">
        <v>2</v>
      </c>
      <c r="N79" s="17">
        <v>2</v>
      </c>
      <c r="O79" s="19">
        <v>1</v>
      </c>
      <c r="P79" s="17">
        <v>3</v>
      </c>
      <c r="Q79" s="17">
        <v>2</v>
      </c>
      <c r="R79" s="17">
        <v>1</v>
      </c>
      <c r="S79" s="17">
        <v>6</v>
      </c>
      <c r="T79" s="17">
        <v>1</v>
      </c>
      <c r="U79" s="90"/>
      <c r="V79" s="17">
        <v>1</v>
      </c>
      <c r="W79" s="19"/>
      <c r="X79" s="17">
        <v>2</v>
      </c>
      <c r="Y79" s="19">
        <v>2</v>
      </c>
      <c r="Z79" s="19"/>
      <c r="AA79" s="17"/>
      <c r="AB79" s="17">
        <v>1</v>
      </c>
      <c r="AC79" s="17"/>
      <c r="AD79" s="17">
        <v>46</v>
      </c>
      <c r="AE79" s="12"/>
    </row>
    <row r="80" spans="1:31" x14ac:dyDescent="0.25">
      <c r="A80" s="87" t="s">
        <v>1311</v>
      </c>
      <c r="B80" s="88" t="s">
        <v>1037</v>
      </c>
      <c r="C80" s="19">
        <v>52</v>
      </c>
      <c r="D80" s="17">
        <v>20</v>
      </c>
      <c r="E80" s="17">
        <v>20</v>
      </c>
      <c r="F80" s="17">
        <v>2</v>
      </c>
      <c r="G80" s="17">
        <v>6</v>
      </c>
      <c r="H80" s="17">
        <v>4</v>
      </c>
      <c r="I80" s="17">
        <v>2</v>
      </c>
      <c r="J80" s="17">
        <v>39</v>
      </c>
      <c r="K80" s="17">
        <v>3</v>
      </c>
      <c r="L80" s="17">
        <v>2</v>
      </c>
      <c r="M80" s="17">
        <v>8</v>
      </c>
      <c r="N80" s="17">
        <v>3</v>
      </c>
      <c r="O80" s="19">
        <v>10</v>
      </c>
      <c r="P80" s="17">
        <v>22</v>
      </c>
      <c r="Q80" s="17">
        <v>6</v>
      </c>
      <c r="R80" s="17">
        <v>2</v>
      </c>
      <c r="S80" s="17">
        <v>6</v>
      </c>
      <c r="T80" s="17">
        <v>3</v>
      </c>
      <c r="U80" s="90">
        <v>1</v>
      </c>
      <c r="V80" s="17">
        <v>6</v>
      </c>
      <c r="W80" s="19"/>
      <c r="X80" s="17">
        <v>2</v>
      </c>
      <c r="Y80" s="19">
        <v>4</v>
      </c>
      <c r="Z80" s="19">
        <v>12</v>
      </c>
      <c r="AA80" s="17"/>
      <c r="AB80" s="17">
        <v>1</v>
      </c>
      <c r="AC80" s="17"/>
      <c r="AD80" s="17">
        <v>236</v>
      </c>
      <c r="AE80" s="12"/>
    </row>
    <row r="81" spans="1:31" x14ac:dyDescent="0.25">
      <c r="A81" s="87" t="s">
        <v>1312</v>
      </c>
      <c r="B81" s="88" t="s">
        <v>1037</v>
      </c>
      <c r="C81" s="19">
        <v>20</v>
      </c>
      <c r="D81" s="17">
        <v>10</v>
      </c>
      <c r="E81" s="17">
        <v>3</v>
      </c>
      <c r="F81" s="17">
        <v>9</v>
      </c>
      <c r="G81" s="17">
        <v>2</v>
      </c>
      <c r="H81" s="17">
        <v>5</v>
      </c>
      <c r="I81" s="17">
        <v>1</v>
      </c>
      <c r="J81" s="17">
        <v>27</v>
      </c>
      <c r="K81" s="17">
        <v>2</v>
      </c>
      <c r="L81" s="17">
        <v>2</v>
      </c>
      <c r="M81" s="17">
        <v>8</v>
      </c>
      <c r="N81" s="17">
        <v>4</v>
      </c>
      <c r="O81" s="19">
        <v>6</v>
      </c>
      <c r="P81" s="17">
        <v>28</v>
      </c>
      <c r="Q81" s="17">
        <v>4</v>
      </c>
      <c r="R81" s="17">
        <v>2</v>
      </c>
      <c r="S81" s="17">
        <v>6</v>
      </c>
      <c r="T81" s="17">
        <v>2</v>
      </c>
      <c r="U81" s="90"/>
      <c r="V81" s="17">
        <v>6</v>
      </c>
      <c r="W81" s="19"/>
      <c r="X81" s="17">
        <v>5</v>
      </c>
      <c r="Y81" s="19">
        <v>3</v>
      </c>
      <c r="Z81" s="19">
        <v>12</v>
      </c>
      <c r="AA81" s="17"/>
      <c r="AB81" s="17"/>
      <c r="AC81" s="17"/>
      <c r="AD81" s="17">
        <v>167</v>
      </c>
      <c r="AE81" s="12"/>
    </row>
    <row r="82" spans="1:31" x14ac:dyDescent="0.25">
      <c r="A82" s="87" t="s">
        <v>1313</v>
      </c>
      <c r="B82" s="88" t="s">
        <v>1037</v>
      </c>
      <c r="C82" s="19">
        <v>35</v>
      </c>
      <c r="D82" s="17">
        <v>80</v>
      </c>
      <c r="E82" s="17"/>
      <c r="F82" s="17">
        <v>10</v>
      </c>
      <c r="G82" s="17"/>
      <c r="H82" s="17"/>
      <c r="I82" s="17">
        <v>5</v>
      </c>
      <c r="J82" s="17"/>
      <c r="K82" s="17"/>
      <c r="L82" s="17"/>
      <c r="M82" s="17"/>
      <c r="N82" s="17"/>
      <c r="O82" s="19"/>
      <c r="P82" s="17"/>
      <c r="Q82" s="17"/>
      <c r="R82" s="17"/>
      <c r="S82" s="17"/>
      <c r="T82" s="17"/>
      <c r="U82" s="90">
        <v>4</v>
      </c>
      <c r="V82" s="17"/>
      <c r="W82" s="19"/>
      <c r="X82" s="17"/>
      <c r="Y82" s="19"/>
      <c r="Z82" s="19"/>
      <c r="AA82" s="17"/>
      <c r="AB82" s="17"/>
      <c r="AC82" s="17"/>
      <c r="AD82" s="17">
        <v>134</v>
      </c>
      <c r="AE82" s="12"/>
    </row>
    <row r="83" spans="1:31" x14ac:dyDescent="0.25">
      <c r="A83" s="87" t="s">
        <v>1314</v>
      </c>
      <c r="B83" s="88" t="s">
        <v>81</v>
      </c>
      <c r="C83" s="19">
        <v>6</v>
      </c>
      <c r="D83" s="17"/>
      <c r="E83" s="17"/>
      <c r="F83" s="17"/>
      <c r="G83" s="17">
        <v>2</v>
      </c>
      <c r="H83" s="17"/>
      <c r="I83" s="17"/>
      <c r="J83" s="17">
        <v>0</v>
      </c>
      <c r="K83" s="17">
        <v>1</v>
      </c>
      <c r="L83" s="17"/>
      <c r="M83" s="17"/>
      <c r="N83" s="17">
        <v>3</v>
      </c>
      <c r="O83" s="19">
        <v>6</v>
      </c>
      <c r="P83" s="17">
        <v>3</v>
      </c>
      <c r="Q83" s="17">
        <v>1</v>
      </c>
      <c r="R83" s="17">
        <v>0</v>
      </c>
      <c r="S83" s="17">
        <v>6</v>
      </c>
      <c r="T83" s="17">
        <v>5</v>
      </c>
      <c r="U83" s="90"/>
      <c r="V83" s="17"/>
      <c r="W83" s="19"/>
      <c r="X83" s="17" t="s">
        <v>1266</v>
      </c>
      <c r="Y83" s="19">
        <v>2</v>
      </c>
      <c r="Z83" s="19">
        <v>2</v>
      </c>
      <c r="AA83" s="17"/>
      <c r="AB83" s="17">
        <v>1</v>
      </c>
      <c r="AC83" s="17"/>
      <c r="AD83" s="17">
        <v>38</v>
      </c>
      <c r="AE83" s="12"/>
    </row>
    <row r="84" spans="1:31" x14ac:dyDescent="0.25">
      <c r="A84" s="87" t="s">
        <v>1315</v>
      </c>
      <c r="B84" s="88" t="s">
        <v>67</v>
      </c>
      <c r="C84" s="19">
        <v>1255</v>
      </c>
      <c r="D84" s="17">
        <v>2000</v>
      </c>
      <c r="E84" s="17">
        <v>1400</v>
      </c>
      <c r="F84" s="17">
        <v>1320</v>
      </c>
      <c r="G84" s="17">
        <v>370</v>
      </c>
      <c r="H84" s="17">
        <v>480</v>
      </c>
      <c r="I84" s="17">
        <v>560</v>
      </c>
      <c r="J84" s="17">
        <v>9420</v>
      </c>
      <c r="K84" s="17">
        <v>150</v>
      </c>
      <c r="L84" s="17">
        <v>500</v>
      </c>
      <c r="M84" s="17">
        <v>360</v>
      </c>
      <c r="N84" s="17">
        <v>450</v>
      </c>
      <c r="O84" s="19">
        <v>800</v>
      </c>
      <c r="P84" s="17">
        <v>4120</v>
      </c>
      <c r="Q84" s="17">
        <v>500</v>
      </c>
      <c r="R84" s="17">
        <v>150</v>
      </c>
      <c r="S84" s="17">
        <v>120</v>
      </c>
      <c r="T84" s="17">
        <v>150</v>
      </c>
      <c r="U84" s="90">
        <v>150</v>
      </c>
      <c r="V84" s="17">
        <v>100</v>
      </c>
      <c r="W84" s="19">
        <v>50</v>
      </c>
      <c r="X84" s="17">
        <v>100</v>
      </c>
      <c r="Y84" s="19">
        <v>500</v>
      </c>
      <c r="Z84" s="19">
        <v>500</v>
      </c>
      <c r="AA84" s="17">
        <v>100</v>
      </c>
      <c r="AB84" s="17">
        <v>70</v>
      </c>
      <c r="AC84" s="17"/>
      <c r="AD84" s="17">
        <v>25675</v>
      </c>
      <c r="AE84" s="12"/>
    </row>
    <row r="85" spans="1:31" x14ac:dyDescent="0.25">
      <c r="A85" s="87" t="s">
        <v>1316</v>
      </c>
      <c r="B85" s="88" t="s">
        <v>67</v>
      </c>
      <c r="C85" s="19">
        <v>314</v>
      </c>
      <c r="D85" s="17"/>
      <c r="E85" s="17"/>
      <c r="F85" s="17"/>
      <c r="G85" s="17"/>
      <c r="H85" s="17"/>
      <c r="I85" s="17">
        <v>3</v>
      </c>
      <c r="J85" s="17">
        <v>298</v>
      </c>
      <c r="K85" s="17">
        <v>0</v>
      </c>
      <c r="L85" s="17"/>
      <c r="M85" s="17">
        <v>20</v>
      </c>
      <c r="N85" s="17">
        <v>10</v>
      </c>
      <c r="O85" s="19"/>
      <c r="P85" s="17"/>
      <c r="Q85" s="17">
        <v>10</v>
      </c>
      <c r="R85" s="17">
        <v>0</v>
      </c>
      <c r="S85" s="17">
        <v>12</v>
      </c>
      <c r="T85" s="17"/>
      <c r="U85" s="90"/>
      <c r="V85" s="17"/>
      <c r="W85" s="19"/>
      <c r="X85" s="17">
        <v>0</v>
      </c>
      <c r="Y85" s="19">
        <v>10</v>
      </c>
      <c r="Z85" s="19">
        <v>5</v>
      </c>
      <c r="AA85" s="17"/>
      <c r="AB85" s="17">
        <v>2</v>
      </c>
      <c r="AC85" s="17"/>
      <c r="AD85" s="17">
        <v>684</v>
      </c>
      <c r="AE85" s="12"/>
    </row>
    <row r="86" spans="1:31" x14ac:dyDescent="0.25">
      <c r="A86" s="87" t="s">
        <v>1317</v>
      </c>
      <c r="B86" s="88" t="s">
        <v>79</v>
      </c>
      <c r="C86" s="19">
        <v>222</v>
      </c>
      <c r="D86" s="17"/>
      <c r="E86" s="17">
        <v>600</v>
      </c>
      <c r="F86" s="17">
        <v>70</v>
      </c>
      <c r="G86" s="17">
        <v>40</v>
      </c>
      <c r="H86" s="17">
        <v>14</v>
      </c>
      <c r="I86" s="17">
        <v>20</v>
      </c>
      <c r="J86" s="17">
        <v>547</v>
      </c>
      <c r="K86" s="17">
        <v>0</v>
      </c>
      <c r="L86" s="17">
        <v>50</v>
      </c>
      <c r="M86" s="17">
        <v>130</v>
      </c>
      <c r="N86" s="17"/>
      <c r="O86" s="19"/>
      <c r="P86" s="17">
        <v>574</v>
      </c>
      <c r="Q86" s="17">
        <v>20</v>
      </c>
      <c r="R86" s="17">
        <v>0</v>
      </c>
      <c r="S86" s="17">
        <v>60</v>
      </c>
      <c r="T86" s="17"/>
      <c r="U86" s="90">
        <v>60</v>
      </c>
      <c r="V86" s="17">
        <v>50</v>
      </c>
      <c r="W86" s="19"/>
      <c r="X86" s="17">
        <v>24</v>
      </c>
      <c r="Y86" s="19">
        <v>100</v>
      </c>
      <c r="Z86" s="19">
        <v>100</v>
      </c>
      <c r="AA86" s="17">
        <v>1</v>
      </c>
      <c r="AB86" s="17"/>
      <c r="AC86" s="17"/>
      <c r="AD86" s="17">
        <v>2682</v>
      </c>
      <c r="AE86" s="12"/>
    </row>
    <row r="87" spans="1:31" x14ac:dyDescent="0.25">
      <c r="A87" s="91" t="s">
        <v>1318</v>
      </c>
      <c r="B87" s="88" t="s">
        <v>67</v>
      </c>
      <c r="C87" s="19">
        <v>5</v>
      </c>
      <c r="D87" s="17">
        <v>70</v>
      </c>
      <c r="E87" s="17">
        <v>60</v>
      </c>
      <c r="F87" s="17"/>
      <c r="G87" s="17">
        <v>150</v>
      </c>
      <c r="H87" s="17"/>
      <c r="I87" s="17">
        <v>88</v>
      </c>
      <c r="J87" s="17">
        <v>42</v>
      </c>
      <c r="K87" s="17">
        <v>0</v>
      </c>
      <c r="L87" s="17"/>
      <c r="M87" s="17"/>
      <c r="N87" s="17"/>
      <c r="O87" s="19"/>
      <c r="P87" s="17">
        <v>14</v>
      </c>
      <c r="Q87" s="17"/>
      <c r="R87" s="17">
        <v>0</v>
      </c>
      <c r="S87" s="17"/>
      <c r="T87" s="17">
        <v>1</v>
      </c>
      <c r="U87" s="90"/>
      <c r="V87" s="17">
        <v>12</v>
      </c>
      <c r="W87" s="19"/>
      <c r="X87" s="17">
        <v>20</v>
      </c>
      <c r="Y87" s="19"/>
      <c r="Z87" s="19"/>
      <c r="AA87" s="17">
        <v>5</v>
      </c>
      <c r="AB87" s="17"/>
      <c r="AC87" s="17"/>
      <c r="AD87" s="17">
        <v>467</v>
      </c>
      <c r="AE87" s="12"/>
    </row>
    <row r="88" spans="1:31" x14ac:dyDescent="0.25">
      <c r="A88" s="92" t="s">
        <v>1319</v>
      </c>
      <c r="B88" s="88" t="s">
        <v>67</v>
      </c>
      <c r="C88" s="19">
        <v>4916</v>
      </c>
      <c r="D88" s="17">
        <v>500</v>
      </c>
      <c r="E88" s="17">
        <v>1050</v>
      </c>
      <c r="F88" s="17">
        <v>704</v>
      </c>
      <c r="G88" s="17">
        <v>3000</v>
      </c>
      <c r="H88" s="17">
        <v>314</v>
      </c>
      <c r="I88" s="17">
        <v>560</v>
      </c>
      <c r="J88" s="17">
        <v>9176</v>
      </c>
      <c r="K88" s="17">
        <v>500</v>
      </c>
      <c r="L88" s="17">
        <v>1000</v>
      </c>
      <c r="M88" s="17"/>
      <c r="N88" s="17">
        <v>1000</v>
      </c>
      <c r="O88" s="19">
        <v>4500</v>
      </c>
      <c r="P88" s="17">
        <v>8847</v>
      </c>
      <c r="Q88" s="17">
        <v>100</v>
      </c>
      <c r="R88" s="17">
        <v>200</v>
      </c>
      <c r="S88" s="17">
        <v>25</v>
      </c>
      <c r="T88" s="17"/>
      <c r="U88" s="90"/>
      <c r="V88" s="17"/>
      <c r="W88" s="19"/>
      <c r="X88" s="17">
        <v>20</v>
      </c>
      <c r="Y88" s="19"/>
      <c r="Z88" s="19">
        <v>100</v>
      </c>
      <c r="AA88" s="17"/>
      <c r="AB88" s="17"/>
      <c r="AC88" s="17"/>
      <c r="AD88" s="17">
        <v>36512</v>
      </c>
      <c r="AE88" s="12"/>
    </row>
    <row r="89" spans="1:31" ht="25.5" x14ac:dyDescent="0.25">
      <c r="A89" s="87" t="s">
        <v>1320</v>
      </c>
      <c r="B89" s="88" t="s">
        <v>1037</v>
      </c>
      <c r="C89" s="19">
        <v>234</v>
      </c>
      <c r="D89" s="17"/>
      <c r="E89" s="17"/>
      <c r="F89" s="17">
        <v>85</v>
      </c>
      <c r="G89" s="17"/>
      <c r="H89" s="17"/>
      <c r="I89" s="17">
        <v>80</v>
      </c>
      <c r="J89" s="17"/>
      <c r="K89" s="17">
        <v>0</v>
      </c>
      <c r="L89" s="17"/>
      <c r="M89" s="17"/>
      <c r="N89" s="17"/>
      <c r="O89" s="19"/>
      <c r="P89" s="17"/>
      <c r="Q89" s="17">
        <v>1</v>
      </c>
      <c r="R89" s="17">
        <v>0</v>
      </c>
      <c r="S89" s="17"/>
      <c r="T89" s="17"/>
      <c r="U89" s="90">
        <v>18</v>
      </c>
      <c r="V89" s="17"/>
      <c r="W89" s="19"/>
      <c r="X89" s="17">
        <v>0</v>
      </c>
      <c r="Y89" s="19"/>
      <c r="Z89" s="19"/>
      <c r="AA89" s="17"/>
      <c r="AB89" s="17"/>
      <c r="AC89" s="17"/>
      <c r="AD89" s="17">
        <v>418</v>
      </c>
      <c r="AE89" s="12"/>
    </row>
    <row r="90" spans="1:31" x14ac:dyDescent="0.25">
      <c r="A90" s="92" t="s">
        <v>1321</v>
      </c>
      <c r="B90" s="88" t="s">
        <v>1037</v>
      </c>
      <c r="C90" s="19">
        <v>1348</v>
      </c>
      <c r="D90" s="17"/>
      <c r="E90" s="17"/>
      <c r="F90" s="17"/>
      <c r="G90" s="17">
        <v>38</v>
      </c>
      <c r="H90" s="17"/>
      <c r="I90" s="17">
        <v>105</v>
      </c>
      <c r="J90" s="17">
        <v>237</v>
      </c>
      <c r="K90" s="17">
        <v>0</v>
      </c>
      <c r="L90" s="17"/>
      <c r="M90" s="17"/>
      <c r="N90" s="17">
        <v>44</v>
      </c>
      <c r="O90" s="19">
        <v>24</v>
      </c>
      <c r="P90" s="17">
        <v>150</v>
      </c>
      <c r="Q90" s="17"/>
      <c r="R90" s="17">
        <v>0</v>
      </c>
      <c r="S90" s="17">
        <v>12</v>
      </c>
      <c r="T90" s="17"/>
      <c r="U90" s="90">
        <v>25</v>
      </c>
      <c r="V90" s="17"/>
      <c r="W90" s="19"/>
      <c r="X90" s="17">
        <v>0</v>
      </c>
      <c r="Y90" s="19">
        <v>80</v>
      </c>
      <c r="Z90" s="19"/>
      <c r="AA90" s="17">
        <v>3</v>
      </c>
      <c r="AB90" s="17"/>
      <c r="AC90" s="17"/>
      <c r="AD90" s="17">
        <v>2066</v>
      </c>
      <c r="AE90" s="12"/>
    </row>
    <row r="91" spans="1:31" x14ac:dyDescent="0.25">
      <c r="A91" s="87" t="s">
        <v>1322</v>
      </c>
      <c r="B91" s="88" t="s">
        <v>67</v>
      </c>
      <c r="C91" s="19">
        <v>14</v>
      </c>
      <c r="D91" s="17"/>
      <c r="E91" s="17">
        <v>10</v>
      </c>
      <c r="F91" s="17"/>
      <c r="G91" s="17">
        <v>2</v>
      </c>
      <c r="H91" s="17"/>
      <c r="I91" s="17"/>
      <c r="J91" s="17">
        <v>24</v>
      </c>
      <c r="K91" s="17">
        <v>0</v>
      </c>
      <c r="L91" s="17">
        <v>2</v>
      </c>
      <c r="M91" s="17">
        <v>16</v>
      </c>
      <c r="N91" s="17">
        <v>3</v>
      </c>
      <c r="O91" s="19"/>
      <c r="P91" s="17">
        <v>20</v>
      </c>
      <c r="Q91" s="17">
        <v>3</v>
      </c>
      <c r="R91" s="17">
        <v>3</v>
      </c>
      <c r="S91" s="17">
        <v>6</v>
      </c>
      <c r="T91" s="17"/>
      <c r="U91" s="90"/>
      <c r="V91" s="17"/>
      <c r="W91" s="19"/>
      <c r="X91" s="17">
        <v>5</v>
      </c>
      <c r="Y91" s="19">
        <v>2</v>
      </c>
      <c r="Z91" s="19"/>
      <c r="AA91" s="17"/>
      <c r="AB91" s="17"/>
      <c r="AC91" s="17"/>
      <c r="AD91" s="17">
        <v>110</v>
      </c>
      <c r="AE91" s="12"/>
    </row>
    <row r="92" spans="1:31" x14ac:dyDescent="0.25">
      <c r="A92" s="87" t="s">
        <v>1323</v>
      </c>
      <c r="B92" s="88" t="s">
        <v>1037</v>
      </c>
      <c r="C92" s="19">
        <v>138</v>
      </c>
      <c r="D92" s="17">
        <v>60</v>
      </c>
      <c r="E92" s="17"/>
      <c r="F92" s="17"/>
      <c r="G92" s="17">
        <v>5</v>
      </c>
      <c r="H92" s="17"/>
      <c r="I92" s="17">
        <v>41</v>
      </c>
      <c r="J92" s="17">
        <v>90</v>
      </c>
      <c r="K92" s="17">
        <v>21</v>
      </c>
      <c r="L92" s="17">
        <v>5</v>
      </c>
      <c r="M92" s="17"/>
      <c r="N92" s="17"/>
      <c r="O92" s="19"/>
      <c r="P92" s="17"/>
      <c r="Q92" s="17">
        <v>1</v>
      </c>
      <c r="R92" s="17">
        <v>0</v>
      </c>
      <c r="S92" s="17"/>
      <c r="T92" s="17"/>
      <c r="U92" s="90">
        <v>7</v>
      </c>
      <c r="V92" s="17">
        <v>24</v>
      </c>
      <c r="W92" s="19"/>
      <c r="X92" s="17">
        <v>0</v>
      </c>
      <c r="Y92" s="19"/>
      <c r="Z92" s="19"/>
      <c r="AA92" s="17"/>
      <c r="AB92" s="17"/>
      <c r="AC92" s="17"/>
      <c r="AD92" s="17">
        <v>392</v>
      </c>
      <c r="AE92" s="12"/>
    </row>
    <row r="93" spans="1:31" x14ac:dyDescent="0.25">
      <c r="A93" s="87" t="s">
        <v>1324</v>
      </c>
      <c r="B93" s="88" t="s">
        <v>79</v>
      </c>
      <c r="C93" s="19">
        <v>288</v>
      </c>
      <c r="D93" s="17"/>
      <c r="E93" s="17"/>
      <c r="F93" s="17"/>
      <c r="G93" s="17"/>
      <c r="H93" s="17">
        <v>6</v>
      </c>
      <c r="I93" s="17"/>
      <c r="J93" s="17"/>
      <c r="K93" s="17">
        <v>0</v>
      </c>
      <c r="L93" s="17">
        <v>600</v>
      </c>
      <c r="M93" s="17"/>
      <c r="N93" s="17"/>
      <c r="O93" s="19">
        <v>200</v>
      </c>
      <c r="P93" s="17"/>
      <c r="Q93" s="17">
        <v>300</v>
      </c>
      <c r="R93" s="17">
        <v>0</v>
      </c>
      <c r="S93" s="17"/>
      <c r="T93" s="17">
        <v>100</v>
      </c>
      <c r="U93" s="90"/>
      <c r="V93" s="17"/>
      <c r="W93" s="19"/>
      <c r="X93" s="17">
        <v>360</v>
      </c>
      <c r="Y93" s="19"/>
      <c r="Z93" s="19"/>
      <c r="AA93" s="17"/>
      <c r="AB93" s="17"/>
      <c r="AC93" s="17"/>
      <c r="AD93" s="17">
        <v>1854</v>
      </c>
      <c r="AE93" s="12"/>
    </row>
    <row r="94" spans="1:31" x14ac:dyDescent="0.25">
      <c r="A94" s="87" t="s">
        <v>1325</v>
      </c>
      <c r="B94" s="88" t="s">
        <v>79</v>
      </c>
      <c r="C94" s="19">
        <v>17577</v>
      </c>
      <c r="D94" s="17"/>
      <c r="E94" s="17">
        <v>400</v>
      </c>
      <c r="F94" s="17"/>
      <c r="G94" s="17">
        <v>5400</v>
      </c>
      <c r="H94" s="17">
        <v>500</v>
      </c>
      <c r="I94" s="17">
        <v>7300</v>
      </c>
      <c r="J94" s="17"/>
      <c r="K94" s="17">
        <v>0</v>
      </c>
      <c r="L94" s="17"/>
      <c r="M94" s="17">
        <v>4300</v>
      </c>
      <c r="N94" s="17"/>
      <c r="O94" s="19">
        <v>1000</v>
      </c>
      <c r="P94" s="17">
        <v>6000</v>
      </c>
      <c r="Q94" s="17">
        <v>1500</v>
      </c>
      <c r="R94" s="17">
        <v>0</v>
      </c>
      <c r="S94" s="17">
        <v>1500</v>
      </c>
      <c r="T94" s="17"/>
      <c r="U94" s="90"/>
      <c r="V94" s="17"/>
      <c r="W94" s="19"/>
      <c r="X94" s="17">
        <v>720</v>
      </c>
      <c r="Y94" s="19"/>
      <c r="Z94" s="19">
        <v>200</v>
      </c>
      <c r="AA94" s="17"/>
      <c r="AB94" s="17"/>
      <c r="AC94" s="17"/>
      <c r="AD94" s="17">
        <v>46397</v>
      </c>
      <c r="AE94" s="12"/>
    </row>
    <row r="95" spans="1:31" x14ac:dyDescent="0.25">
      <c r="A95" s="87" t="s">
        <v>1326</v>
      </c>
      <c r="B95" s="88" t="s">
        <v>79</v>
      </c>
      <c r="C95" s="19">
        <v>2496</v>
      </c>
      <c r="D95" s="17"/>
      <c r="E95" s="17">
        <v>400</v>
      </c>
      <c r="F95" s="17"/>
      <c r="G95" s="17"/>
      <c r="H95" s="17"/>
      <c r="I95" s="17"/>
      <c r="J95" s="17"/>
      <c r="K95" s="17">
        <v>0</v>
      </c>
      <c r="L95" s="17">
        <v>400</v>
      </c>
      <c r="M95" s="17">
        <v>2400</v>
      </c>
      <c r="N95" s="17"/>
      <c r="O95" s="19"/>
      <c r="P95" s="17"/>
      <c r="Q95" s="17">
        <v>1500</v>
      </c>
      <c r="R95" s="17">
        <v>200</v>
      </c>
      <c r="S95" s="17">
        <v>1500</v>
      </c>
      <c r="T95" s="17"/>
      <c r="U95" s="90"/>
      <c r="V95" s="17"/>
      <c r="W95" s="19"/>
      <c r="X95" s="17">
        <v>720</v>
      </c>
      <c r="Y95" s="19"/>
      <c r="Z95" s="19"/>
      <c r="AA95" s="17"/>
      <c r="AB95" s="17"/>
      <c r="AC95" s="17"/>
      <c r="AD95" s="17">
        <v>9616</v>
      </c>
      <c r="AE95" s="12"/>
    </row>
    <row r="96" spans="1:31" x14ac:dyDescent="0.25">
      <c r="A96" s="87" t="s">
        <v>1327</v>
      </c>
      <c r="B96" s="88" t="s">
        <v>67</v>
      </c>
      <c r="C96" s="19">
        <v>4</v>
      </c>
      <c r="D96" s="17"/>
      <c r="E96" s="17"/>
      <c r="F96" s="17"/>
      <c r="G96" s="17"/>
      <c r="H96" s="17"/>
      <c r="I96" s="17"/>
      <c r="J96" s="17">
        <v>0</v>
      </c>
      <c r="K96" s="17">
        <v>0</v>
      </c>
      <c r="L96" s="17">
        <v>2</v>
      </c>
      <c r="M96" s="17">
        <v>4</v>
      </c>
      <c r="N96" s="17"/>
      <c r="O96" s="19">
        <v>24</v>
      </c>
      <c r="P96" s="17">
        <v>9</v>
      </c>
      <c r="Q96" s="17">
        <v>3</v>
      </c>
      <c r="R96" s="17">
        <v>10</v>
      </c>
      <c r="S96" s="17"/>
      <c r="T96" s="17">
        <v>3</v>
      </c>
      <c r="U96" s="90"/>
      <c r="V96" s="17"/>
      <c r="W96" s="19"/>
      <c r="X96" s="17">
        <v>0</v>
      </c>
      <c r="Y96" s="19"/>
      <c r="Z96" s="19"/>
      <c r="AA96" s="17"/>
      <c r="AB96" s="17"/>
      <c r="AC96" s="17"/>
      <c r="AD96" s="17">
        <v>59</v>
      </c>
      <c r="AE96" s="12"/>
    </row>
    <row r="97" spans="1:31" x14ac:dyDescent="0.25">
      <c r="A97" s="87" t="s">
        <v>1328</v>
      </c>
      <c r="B97" s="88" t="s">
        <v>79</v>
      </c>
      <c r="C97" s="19">
        <v>6000</v>
      </c>
      <c r="D97" s="17"/>
      <c r="E97" s="17"/>
      <c r="F97" s="17"/>
      <c r="G97" s="17"/>
      <c r="H97" s="17"/>
      <c r="I97" s="17"/>
      <c r="J97" s="17"/>
      <c r="K97" s="17">
        <v>0</v>
      </c>
      <c r="L97" s="17"/>
      <c r="M97" s="17"/>
      <c r="N97" s="17"/>
      <c r="O97" s="19"/>
      <c r="P97" s="17">
        <v>20160</v>
      </c>
      <c r="Q97" s="17">
        <v>500</v>
      </c>
      <c r="R97" s="17">
        <v>0</v>
      </c>
      <c r="S97" s="17"/>
      <c r="T97" s="17"/>
      <c r="U97" s="90"/>
      <c r="V97" s="17"/>
      <c r="W97" s="19"/>
      <c r="X97" s="17">
        <v>0</v>
      </c>
      <c r="Y97" s="19"/>
      <c r="Z97" s="19"/>
      <c r="AA97" s="17"/>
      <c r="AB97" s="17"/>
      <c r="AC97" s="17"/>
      <c r="AD97" s="17">
        <v>26660</v>
      </c>
      <c r="AE97" s="12"/>
    </row>
    <row r="98" spans="1:31" x14ac:dyDescent="0.25">
      <c r="A98" s="87" t="s">
        <v>1329</v>
      </c>
      <c r="B98" s="88" t="s">
        <v>67</v>
      </c>
      <c r="C98" s="19">
        <v>285</v>
      </c>
      <c r="D98" s="17">
        <v>260</v>
      </c>
      <c r="E98" s="17"/>
      <c r="F98" s="17">
        <v>65</v>
      </c>
      <c r="G98" s="17">
        <v>25</v>
      </c>
      <c r="H98" s="17"/>
      <c r="I98" s="17"/>
      <c r="J98" s="17">
        <v>55</v>
      </c>
      <c r="K98" s="17">
        <v>0</v>
      </c>
      <c r="L98" s="17">
        <v>60</v>
      </c>
      <c r="M98" s="17">
        <v>100</v>
      </c>
      <c r="N98" s="17">
        <v>90</v>
      </c>
      <c r="O98" s="19"/>
      <c r="P98" s="17"/>
      <c r="Q98" s="17">
        <v>50</v>
      </c>
      <c r="R98" s="17">
        <v>20</v>
      </c>
      <c r="S98" s="17"/>
      <c r="T98" s="17">
        <v>65</v>
      </c>
      <c r="U98" s="90">
        <v>60</v>
      </c>
      <c r="V98" s="17"/>
      <c r="W98" s="19">
        <v>60</v>
      </c>
      <c r="X98" s="17">
        <v>40</v>
      </c>
      <c r="Y98" s="19">
        <v>30</v>
      </c>
      <c r="Z98" s="19">
        <v>50</v>
      </c>
      <c r="AA98" s="17">
        <v>20</v>
      </c>
      <c r="AB98" s="17"/>
      <c r="AC98" s="17"/>
      <c r="AD98" s="17">
        <v>1335</v>
      </c>
      <c r="AE98" s="12"/>
    </row>
    <row r="99" spans="1:31" x14ac:dyDescent="0.25">
      <c r="A99" s="87" t="s">
        <v>1330</v>
      </c>
      <c r="B99" s="88" t="s">
        <v>81</v>
      </c>
      <c r="C99" s="19">
        <v>575</v>
      </c>
      <c r="D99" s="17">
        <v>600</v>
      </c>
      <c r="E99" s="17">
        <v>400</v>
      </c>
      <c r="F99" s="17">
        <v>282</v>
      </c>
      <c r="G99" s="17">
        <v>270</v>
      </c>
      <c r="H99" s="17">
        <v>282</v>
      </c>
      <c r="I99" s="17">
        <v>253</v>
      </c>
      <c r="J99" s="17">
        <v>1621</v>
      </c>
      <c r="K99" s="17">
        <v>70</v>
      </c>
      <c r="L99" s="17">
        <v>120</v>
      </c>
      <c r="M99" s="17">
        <v>190</v>
      </c>
      <c r="N99" s="17"/>
      <c r="O99" s="19">
        <v>300</v>
      </c>
      <c r="P99" s="17">
        <v>542</v>
      </c>
      <c r="Q99" s="17"/>
      <c r="R99" s="17">
        <v>50</v>
      </c>
      <c r="S99" s="17">
        <v>36</v>
      </c>
      <c r="T99" s="17">
        <v>24</v>
      </c>
      <c r="U99" s="90">
        <v>19</v>
      </c>
      <c r="V99" s="17"/>
      <c r="W99" s="19">
        <v>12</v>
      </c>
      <c r="X99" s="17">
        <v>25</v>
      </c>
      <c r="Y99" s="19">
        <v>60</v>
      </c>
      <c r="Z99" s="19">
        <v>100</v>
      </c>
      <c r="AA99" s="17">
        <v>150</v>
      </c>
      <c r="AB99" s="17">
        <v>30</v>
      </c>
      <c r="AC99" s="17"/>
      <c r="AD99" s="17">
        <v>6011</v>
      </c>
      <c r="AE99" s="12"/>
    </row>
    <row r="100" spans="1:31" x14ac:dyDescent="0.25">
      <c r="A100" s="87" t="s">
        <v>1331</v>
      </c>
      <c r="B100" s="88" t="s">
        <v>79</v>
      </c>
      <c r="C100" s="19">
        <v>12000</v>
      </c>
      <c r="D100" s="17"/>
      <c r="E100" s="17"/>
      <c r="F100" s="17"/>
      <c r="G100" s="17"/>
      <c r="H100" s="17"/>
      <c r="I100" s="17"/>
      <c r="J100" s="17"/>
      <c r="K100" s="17">
        <v>0</v>
      </c>
      <c r="L100" s="17"/>
      <c r="M100" s="17"/>
      <c r="N100" s="17"/>
      <c r="O100" s="19"/>
      <c r="P100" s="17"/>
      <c r="Q100" s="17"/>
      <c r="R100" s="17">
        <v>0</v>
      </c>
      <c r="S100" s="17"/>
      <c r="T100" s="17"/>
      <c r="U100" s="90"/>
      <c r="V100" s="17"/>
      <c r="W100" s="19"/>
      <c r="X100" s="17">
        <v>0</v>
      </c>
      <c r="Y100" s="19"/>
      <c r="Z100" s="19"/>
      <c r="AA100" s="17"/>
      <c r="AB100" s="17"/>
      <c r="AC100" s="17"/>
      <c r="AD100" s="17">
        <v>12000</v>
      </c>
      <c r="AE100" s="12"/>
    </row>
    <row r="101" spans="1:31" x14ac:dyDescent="0.25">
      <c r="A101" s="87" t="s">
        <v>1332</v>
      </c>
      <c r="B101" s="88" t="s">
        <v>81</v>
      </c>
      <c r="C101" s="19">
        <v>27</v>
      </c>
      <c r="D101" s="17">
        <v>150</v>
      </c>
      <c r="E101" s="17">
        <v>300</v>
      </c>
      <c r="F101" s="17"/>
      <c r="G101" s="17"/>
      <c r="H101" s="17"/>
      <c r="I101" s="17"/>
      <c r="J101" s="17">
        <v>30</v>
      </c>
      <c r="K101" s="17">
        <v>0</v>
      </c>
      <c r="L101" s="17"/>
      <c r="M101" s="17"/>
      <c r="N101" s="17"/>
      <c r="O101" s="19"/>
      <c r="P101" s="17">
        <v>150</v>
      </c>
      <c r="Q101" s="17"/>
      <c r="R101" s="17">
        <v>0</v>
      </c>
      <c r="S101" s="17"/>
      <c r="T101" s="17">
        <v>520</v>
      </c>
      <c r="U101" s="90"/>
      <c r="V101" s="17"/>
      <c r="W101" s="19"/>
      <c r="X101" s="17">
        <v>0</v>
      </c>
      <c r="Y101" s="19"/>
      <c r="Z101" s="19"/>
      <c r="AA101" s="17"/>
      <c r="AB101" s="17"/>
      <c r="AC101" s="17"/>
      <c r="AD101" s="17">
        <v>1177</v>
      </c>
      <c r="AE101" s="12"/>
    </row>
    <row r="102" spans="1:31" x14ac:dyDescent="0.25">
      <c r="A102" s="87" t="s">
        <v>1333</v>
      </c>
      <c r="B102" s="88" t="s">
        <v>81</v>
      </c>
      <c r="C102" s="19">
        <v>4130</v>
      </c>
      <c r="D102" s="17">
        <v>1500</v>
      </c>
      <c r="E102" s="17"/>
      <c r="F102" s="17"/>
      <c r="G102" s="17">
        <v>200</v>
      </c>
      <c r="H102" s="17"/>
      <c r="I102" s="17">
        <v>251</v>
      </c>
      <c r="J102" s="17">
        <v>6544</v>
      </c>
      <c r="K102" s="17">
        <v>115</v>
      </c>
      <c r="L102" s="17">
        <v>20</v>
      </c>
      <c r="M102" s="17">
        <v>500</v>
      </c>
      <c r="N102" s="17">
        <v>1000</v>
      </c>
      <c r="O102" s="19">
        <v>1000</v>
      </c>
      <c r="P102" s="17">
        <v>2075</v>
      </c>
      <c r="Q102" s="17"/>
      <c r="R102" s="17">
        <v>100</v>
      </c>
      <c r="S102" s="17"/>
      <c r="T102" s="17"/>
      <c r="U102" s="90">
        <v>130</v>
      </c>
      <c r="V102" s="17"/>
      <c r="W102" s="19"/>
      <c r="X102" s="17">
        <v>120</v>
      </c>
      <c r="Y102" s="19"/>
      <c r="Z102" s="19">
        <v>900</v>
      </c>
      <c r="AA102" s="17">
        <v>200</v>
      </c>
      <c r="AB102" s="17"/>
      <c r="AC102" s="17"/>
      <c r="AD102" s="17">
        <v>18785</v>
      </c>
      <c r="AE102" s="12"/>
    </row>
    <row r="103" spans="1:31" x14ac:dyDescent="0.25">
      <c r="A103" s="87" t="s">
        <v>1334</v>
      </c>
      <c r="B103" s="88" t="s">
        <v>81</v>
      </c>
      <c r="C103" s="19">
        <v>2190</v>
      </c>
      <c r="D103" s="17"/>
      <c r="E103" s="17">
        <v>30</v>
      </c>
      <c r="F103" s="17">
        <v>440</v>
      </c>
      <c r="G103" s="17">
        <v>120</v>
      </c>
      <c r="H103" s="17">
        <v>316</v>
      </c>
      <c r="I103" s="17">
        <v>10</v>
      </c>
      <c r="J103" s="17">
        <v>1325</v>
      </c>
      <c r="K103" s="17">
        <v>180</v>
      </c>
      <c r="L103" s="17">
        <v>18</v>
      </c>
      <c r="M103" s="17"/>
      <c r="N103" s="17"/>
      <c r="O103" s="19"/>
      <c r="P103" s="17">
        <v>1125</v>
      </c>
      <c r="Q103" s="17">
        <v>300</v>
      </c>
      <c r="R103" s="17">
        <v>0</v>
      </c>
      <c r="S103" s="17"/>
      <c r="T103" s="17">
        <v>100</v>
      </c>
      <c r="U103" s="90">
        <v>375</v>
      </c>
      <c r="V103" s="17">
        <v>400</v>
      </c>
      <c r="W103" s="19">
        <v>200</v>
      </c>
      <c r="X103" s="17">
        <v>300</v>
      </c>
      <c r="Y103" s="19"/>
      <c r="Z103" s="19"/>
      <c r="AA103" s="17">
        <v>200</v>
      </c>
      <c r="AB103" s="17">
        <v>60</v>
      </c>
      <c r="AC103" s="17"/>
      <c r="AD103" s="17">
        <v>7689</v>
      </c>
      <c r="AE103" s="12"/>
    </row>
    <row r="104" spans="1:31" x14ac:dyDescent="0.25">
      <c r="A104" s="87" t="s">
        <v>1335</v>
      </c>
      <c r="B104" s="88" t="s">
        <v>79</v>
      </c>
      <c r="C104" s="19">
        <v>2780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9"/>
      <c r="P104" s="17"/>
      <c r="Q104" s="17"/>
      <c r="R104" s="17"/>
      <c r="S104" s="17"/>
      <c r="T104" s="17"/>
      <c r="U104" s="90"/>
      <c r="V104" s="17"/>
      <c r="W104" s="19"/>
      <c r="X104" s="17"/>
      <c r="Y104" s="19"/>
      <c r="Z104" s="19"/>
      <c r="AA104" s="17"/>
      <c r="AB104" s="17"/>
      <c r="AC104" s="17"/>
      <c r="AD104" s="17">
        <v>2780</v>
      </c>
      <c r="AE104" s="12"/>
    </row>
    <row r="105" spans="1:31" x14ac:dyDescent="0.25">
      <c r="A105" s="87" t="s">
        <v>1336</v>
      </c>
      <c r="B105" s="88" t="s">
        <v>79</v>
      </c>
      <c r="C105" s="19">
        <v>22000</v>
      </c>
      <c r="D105" s="17"/>
      <c r="E105" s="17">
        <v>200</v>
      </c>
      <c r="F105" s="17"/>
      <c r="G105" s="17"/>
      <c r="H105" s="17">
        <v>3200</v>
      </c>
      <c r="I105" s="17"/>
      <c r="J105" s="17">
        <v>15600</v>
      </c>
      <c r="K105" s="17">
        <v>0</v>
      </c>
      <c r="L105" s="17">
        <v>1000</v>
      </c>
      <c r="M105" s="17">
        <v>12800</v>
      </c>
      <c r="N105" s="17"/>
      <c r="O105" s="19"/>
      <c r="P105" s="17"/>
      <c r="Q105" s="17"/>
      <c r="R105" s="17">
        <v>0</v>
      </c>
      <c r="S105" s="17"/>
      <c r="T105" s="17">
        <v>9600</v>
      </c>
      <c r="U105" s="90"/>
      <c r="V105" s="17"/>
      <c r="W105" s="19"/>
      <c r="X105" s="17">
        <v>0</v>
      </c>
      <c r="Y105" s="19"/>
      <c r="Z105" s="19"/>
      <c r="AA105" s="17"/>
      <c r="AB105" s="17"/>
      <c r="AC105" s="17"/>
      <c r="AD105" s="17">
        <v>64400</v>
      </c>
      <c r="AE105" s="12"/>
    </row>
    <row r="106" spans="1:31" x14ac:dyDescent="0.25">
      <c r="A106" s="87" t="s">
        <v>1337</v>
      </c>
      <c r="B106" s="88" t="s">
        <v>79</v>
      </c>
      <c r="C106" s="19">
        <v>900</v>
      </c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9"/>
      <c r="P106" s="17"/>
      <c r="Q106" s="17"/>
      <c r="R106" s="17"/>
      <c r="S106" s="17"/>
      <c r="T106" s="17"/>
      <c r="U106" s="90"/>
      <c r="V106" s="17"/>
      <c r="W106" s="19"/>
      <c r="X106" s="17"/>
      <c r="Y106" s="19"/>
      <c r="Z106" s="19"/>
      <c r="AA106" s="17"/>
      <c r="AB106" s="17"/>
      <c r="AC106" s="17"/>
      <c r="AD106" s="17">
        <v>900</v>
      </c>
      <c r="AE106" s="12"/>
    </row>
    <row r="107" spans="1:31" x14ac:dyDescent="0.25">
      <c r="A107" s="87" t="s">
        <v>1338</v>
      </c>
      <c r="B107" s="88" t="s">
        <v>67</v>
      </c>
      <c r="C107" s="19">
        <v>230</v>
      </c>
      <c r="D107" s="17">
        <v>100</v>
      </c>
      <c r="E107" s="17">
        <v>40</v>
      </c>
      <c r="F107" s="17"/>
      <c r="G107" s="17">
        <v>40</v>
      </c>
      <c r="H107" s="17"/>
      <c r="I107" s="17">
        <v>30</v>
      </c>
      <c r="J107" s="17">
        <v>55</v>
      </c>
      <c r="K107" s="17">
        <v>0</v>
      </c>
      <c r="L107" s="17">
        <v>50</v>
      </c>
      <c r="M107" s="17"/>
      <c r="N107" s="17"/>
      <c r="O107" s="19">
        <v>500</v>
      </c>
      <c r="P107" s="17"/>
      <c r="Q107" s="17">
        <v>10</v>
      </c>
      <c r="R107" s="17">
        <v>0</v>
      </c>
      <c r="S107" s="17">
        <v>25</v>
      </c>
      <c r="T107" s="17">
        <v>20</v>
      </c>
      <c r="U107" s="90">
        <v>15</v>
      </c>
      <c r="V107" s="17"/>
      <c r="W107" s="19"/>
      <c r="X107" s="17">
        <v>15</v>
      </c>
      <c r="Y107" s="19">
        <v>30</v>
      </c>
      <c r="Z107" s="19"/>
      <c r="AA107" s="17">
        <v>5</v>
      </c>
      <c r="AB107" s="17"/>
      <c r="AC107" s="17"/>
      <c r="AD107" s="17">
        <v>1165</v>
      </c>
      <c r="AE107" s="12"/>
    </row>
    <row r="108" spans="1:31" x14ac:dyDescent="0.25">
      <c r="A108" s="87" t="s">
        <v>1339</v>
      </c>
      <c r="B108" s="88" t="s">
        <v>67</v>
      </c>
      <c r="C108" s="19">
        <v>1310</v>
      </c>
      <c r="D108" s="17">
        <v>500</v>
      </c>
      <c r="E108" s="17">
        <v>300</v>
      </c>
      <c r="F108" s="17">
        <v>320</v>
      </c>
      <c r="G108" s="17">
        <v>50</v>
      </c>
      <c r="H108" s="17"/>
      <c r="I108" s="17">
        <v>209</v>
      </c>
      <c r="J108" s="17">
        <v>1480</v>
      </c>
      <c r="K108" s="17">
        <v>30</v>
      </c>
      <c r="L108" s="17">
        <v>120</v>
      </c>
      <c r="M108" s="17">
        <v>20</v>
      </c>
      <c r="N108" s="17">
        <v>110</v>
      </c>
      <c r="O108" s="19">
        <v>800</v>
      </c>
      <c r="P108" s="17">
        <v>75</v>
      </c>
      <c r="Q108" s="17">
        <v>30</v>
      </c>
      <c r="R108" s="17">
        <v>50</v>
      </c>
      <c r="S108" s="17">
        <v>50</v>
      </c>
      <c r="T108" s="17">
        <v>65</v>
      </c>
      <c r="U108" s="90">
        <v>60</v>
      </c>
      <c r="V108" s="17">
        <v>125</v>
      </c>
      <c r="W108" s="19">
        <v>60</v>
      </c>
      <c r="X108" s="17">
        <v>80</v>
      </c>
      <c r="Y108" s="19">
        <v>30</v>
      </c>
      <c r="Z108" s="19">
        <v>100</v>
      </c>
      <c r="AA108" s="17">
        <v>30</v>
      </c>
      <c r="AB108" s="17">
        <v>120</v>
      </c>
      <c r="AC108" s="17"/>
      <c r="AD108" s="17">
        <v>6124</v>
      </c>
      <c r="AE108" s="12"/>
    </row>
    <row r="109" spans="1:31" x14ac:dyDescent="0.25">
      <c r="A109" s="87" t="s">
        <v>1340</v>
      </c>
      <c r="B109" s="88" t="s">
        <v>67</v>
      </c>
      <c r="C109" s="19">
        <v>6</v>
      </c>
      <c r="D109" s="17">
        <v>30</v>
      </c>
      <c r="E109" s="17">
        <v>3</v>
      </c>
      <c r="F109" s="17"/>
      <c r="G109" s="17"/>
      <c r="H109" s="17"/>
      <c r="I109" s="17"/>
      <c r="J109" s="17">
        <v>11</v>
      </c>
      <c r="K109" s="17">
        <v>1</v>
      </c>
      <c r="L109" s="17"/>
      <c r="M109" s="17">
        <v>2</v>
      </c>
      <c r="N109" s="17"/>
      <c r="O109" s="19"/>
      <c r="P109" s="17">
        <v>9</v>
      </c>
      <c r="Q109" s="17">
        <v>5</v>
      </c>
      <c r="R109" s="17">
        <v>0</v>
      </c>
      <c r="S109" s="17"/>
      <c r="T109" s="17"/>
      <c r="U109" s="90"/>
      <c r="V109" s="17"/>
      <c r="W109" s="19"/>
      <c r="X109" s="17" t="s">
        <v>1266</v>
      </c>
      <c r="Y109" s="19"/>
      <c r="Z109" s="19">
        <v>8</v>
      </c>
      <c r="AA109" s="17">
        <v>2</v>
      </c>
      <c r="AB109" s="17">
        <v>1</v>
      </c>
      <c r="AC109" s="17"/>
      <c r="AD109" s="17">
        <v>78</v>
      </c>
      <c r="AE109" s="12"/>
    </row>
    <row r="110" spans="1:31" x14ac:dyDescent="0.25">
      <c r="A110" s="87" t="s">
        <v>1341</v>
      </c>
      <c r="B110" s="88" t="s">
        <v>79</v>
      </c>
      <c r="C110" s="19">
        <v>108</v>
      </c>
      <c r="D110" s="17">
        <v>10</v>
      </c>
      <c r="E110" s="17">
        <v>240</v>
      </c>
      <c r="F110" s="17"/>
      <c r="G110" s="17">
        <v>100</v>
      </c>
      <c r="H110" s="17">
        <v>56</v>
      </c>
      <c r="I110" s="17"/>
      <c r="J110" s="17">
        <v>720</v>
      </c>
      <c r="K110" s="17">
        <v>20</v>
      </c>
      <c r="L110" s="17">
        <v>50</v>
      </c>
      <c r="M110" s="17">
        <v>200</v>
      </c>
      <c r="N110" s="17">
        <v>18</v>
      </c>
      <c r="O110" s="19">
        <v>600</v>
      </c>
      <c r="P110" s="17">
        <v>7</v>
      </c>
      <c r="Q110" s="17"/>
      <c r="R110" s="17">
        <v>1100</v>
      </c>
      <c r="S110" s="17">
        <v>300</v>
      </c>
      <c r="T110" s="17">
        <v>160</v>
      </c>
      <c r="U110" s="90"/>
      <c r="V110" s="17"/>
      <c r="W110" s="19"/>
      <c r="X110" s="17">
        <v>0</v>
      </c>
      <c r="Y110" s="19"/>
      <c r="Z110" s="19"/>
      <c r="AA110" s="17"/>
      <c r="AB110" s="17"/>
      <c r="AC110" s="17"/>
      <c r="AD110" s="17">
        <v>3689</v>
      </c>
      <c r="AE110" s="12"/>
    </row>
    <row r="111" spans="1:31" x14ac:dyDescent="0.25">
      <c r="A111" s="92" t="s">
        <v>1342</v>
      </c>
      <c r="B111" s="88" t="s">
        <v>79</v>
      </c>
      <c r="C111" s="19">
        <v>163440</v>
      </c>
      <c r="D111" s="17"/>
      <c r="E111" s="17">
        <v>600</v>
      </c>
      <c r="F111" s="17"/>
      <c r="G111" s="17">
        <v>10200</v>
      </c>
      <c r="H111" s="17">
        <v>960</v>
      </c>
      <c r="I111" s="17">
        <v>13920</v>
      </c>
      <c r="J111" s="17">
        <v>167306</v>
      </c>
      <c r="K111" s="17">
        <v>22800</v>
      </c>
      <c r="L111" s="17">
        <v>200</v>
      </c>
      <c r="M111" s="17">
        <v>6400</v>
      </c>
      <c r="N111" s="17">
        <v>600</v>
      </c>
      <c r="O111" s="19">
        <v>4500</v>
      </c>
      <c r="P111" s="17">
        <v>16320</v>
      </c>
      <c r="Q111" s="17">
        <v>1000</v>
      </c>
      <c r="R111" s="17">
        <v>5000</v>
      </c>
      <c r="S111" s="17">
        <v>1500</v>
      </c>
      <c r="T111" s="17">
        <v>7800</v>
      </c>
      <c r="U111" s="90"/>
      <c r="V111" s="17"/>
      <c r="W111" s="19"/>
      <c r="X111" s="17">
        <v>1080</v>
      </c>
      <c r="Y111" s="19"/>
      <c r="Z111" s="19">
        <v>300</v>
      </c>
      <c r="AA111" s="17">
        <v>300</v>
      </c>
      <c r="AB111" s="17"/>
      <c r="AC111" s="17"/>
      <c r="AD111" s="17">
        <v>424226</v>
      </c>
      <c r="AE111" s="12"/>
    </row>
    <row r="112" spans="1:31" x14ac:dyDescent="0.25">
      <c r="A112" s="87" t="s">
        <v>1343</v>
      </c>
      <c r="B112" s="88" t="s">
        <v>79</v>
      </c>
      <c r="C112" s="19">
        <v>98000</v>
      </c>
      <c r="D112" s="17">
        <v>12000</v>
      </c>
      <c r="E112" s="17">
        <v>1500</v>
      </c>
      <c r="F112" s="17">
        <v>1500</v>
      </c>
      <c r="G112" s="17">
        <v>500</v>
      </c>
      <c r="H112" s="17">
        <v>2500</v>
      </c>
      <c r="I112" s="17">
        <v>5600</v>
      </c>
      <c r="J112" s="17"/>
      <c r="K112" s="17">
        <v>0</v>
      </c>
      <c r="L112" s="17"/>
      <c r="M112" s="17">
        <v>4000</v>
      </c>
      <c r="N112" s="17"/>
      <c r="O112" s="19"/>
      <c r="P112" s="17">
        <v>15000</v>
      </c>
      <c r="Q112" s="17">
        <v>1000</v>
      </c>
      <c r="R112" s="17">
        <v>1000</v>
      </c>
      <c r="S112" s="17"/>
      <c r="T112" s="17"/>
      <c r="U112" s="90"/>
      <c r="V112" s="17"/>
      <c r="W112" s="19"/>
      <c r="X112" s="17">
        <v>0</v>
      </c>
      <c r="Y112" s="19"/>
      <c r="Z112" s="19"/>
      <c r="AA112" s="17"/>
      <c r="AB112" s="17"/>
      <c r="AC112" s="17"/>
      <c r="AD112" s="17">
        <v>142600</v>
      </c>
      <c r="AE112" s="12"/>
    </row>
    <row r="113" spans="1:31" x14ac:dyDescent="0.25">
      <c r="A113" s="87" t="s">
        <v>1344</v>
      </c>
      <c r="B113" s="88" t="s">
        <v>79</v>
      </c>
      <c r="C113" s="19">
        <v>2500</v>
      </c>
      <c r="D113" s="17"/>
      <c r="E113" s="17"/>
      <c r="F113" s="17"/>
      <c r="G113" s="17"/>
      <c r="H113" s="17"/>
      <c r="I113" s="17"/>
      <c r="J113" s="17"/>
      <c r="K113" s="17">
        <v>0</v>
      </c>
      <c r="L113" s="17"/>
      <c r="M113" s="17"/>
      <c r="N113" s="17"/>
      <c r="O113" s="19"/>
      <c r="P113" s="17"/>
      <c r="Q113" s="17">
        <v>100</v>
      </c>
      <c r="R113" s="17">
        <v>0</v>
      </c>
      <c r="S113" s="17"/>
      <c r="T113" s="17"/>
      <c r="U113" s="90"/>
      <c r="V113" s="17"/>
      <c r="W113" s="19"/>
      <c r="X113" s="17">
        <v>0</v>
      </c>
      <c r="Y113" s="19"/>
      <c r="Z113" s="19"/>
      <c r="AA113" s="17"/>
      <c r="AB113" s="17"/>
      <c r="AC113" s="17"/>
      <c r="AD113" s="17">
        <v>2600</v>
      </c>
      <c r="AE113" s="12"/>
    </row>
    <row r="114" spans="1:31" x14ac:dyDescent="0.25">
      <c r="A114" s="87" t="s">
        <v>1345</v>
      </c>
      <c r="B114" s="88" t="s">
        <v>67</v>
      </c>
      <c r="C114" s="19">
        <v>88</v>
      </c>
      <c r="D114" s="17"/>
      <c r="E114" s="17"/>
      <c r="F114" s="17">
        <v>100</v>
      </c>
      <c r="G114" s="17"/>
      <c r="H114" s="17"/>
      <c r="I114" s="17"/>
      <c r="J114" s="17">
        <v>70</v>
      </c>
      <c r="K114" s="17">
        <v>0</v>
      </c>
      <c r="L114" s="17"/>
      <c r="M114" s="17"/>
      <c r="N114" s="17"/>
      <c r="O114" s="19"/>
      <c r="P114" s="17"/>
      <c r="Q114" s="17"/>
      <c r="R114" s="17">
        <v>0</v>
      </c>
      <c r="S114" s="17"/>
      <c r="T114" s="17"/>
      <c r="U114" s="90"/>
      <c r="V114" s="17"/>
      <c r="W114" s="19">
        <v>10</v>
      </c>
      <c r="X114" s="17">
        <v>20</v>
      </c>
      <c r="Y114" s="19"/>
      <c r="Z114" s="19"/>
      <c r="AA114" s="17"/>
      <c r="AB114" s="17"/>
      <c r="AC114" s="17"/>
      <c r="AD114" s="17">
        <v>288</v>
      </c>
      <c r="AE114" s="12"/>
    </row>
    <row r="115" spans="1:31" x14ac:dyDescent="0.25">
      <c r="A115" s="92" t="s">
        <v>1346</v>
      </c>
      <c r="B115" s="88" t="s">
        <v>67</v>
      </c>
      <c r="C115" s="19">
        <v>1008</v>
      </c>
      <c r="D115" s="17">
        <v>250</v>
      </c>
      <c r="E115" s="17">
        <v>700</v>
      </c>
      <c r="F115" s="17">
        <v>123</v>
      </c>
      <c r="G115" s="17">
        <v>430</v>
      </c>
      <c r="H115" s="17">
        <v>265</v>
      </c>
      <c r="I115" s="17">
        <v>40</v>
      </c>
      <c r="J115" s="17">
        <v>2421</v>
      </c>
      <c r="K115" s="17">
        <v>500</v>
      </c>
      <c r="L115" s="17">
        <v>500</v>
      </c>
      <c r="M115" s="17"/>
      <c r="N115" s="17">
        <v>300</v>
      </c>
      <c r="O115" s="19">
        <v>250</v>
      </c>
      <c r="P115" s="17">
        <v>1005</v>
      </c>
      <c r="Q115" s="17">
        <v>25</v>
      </c>
      <c r="R115" s="17">
        <v>50</v>
      </c>
      <c r="S115" s="17">
        <v>12</v>
      </c>
      <c r="T115" s="17">
        <v>24</v>
      </c>
      <c r="U115" s="90">
        <v>125</v>
      </c>
      <c r="V115" s="17">
        <v>100</v>
      </c>
      <c r="W115" s="19">
        <v>40</v>
      </c>
      <c r="X115" s="17">
        <v>12</v>
      </c>
      <c r="Y115" s="19">
        <v>40</v>
      </c>
      <c r="Z115" s="19">
        <v>500</v>
      </c>
      <c r="AA115" s="17">
        <v>3</v>
      </c>
      <c r="AB115" s="17">
        <v>75</v>
      </c>
      <c r="AC115" s="17">
        <v>5</v>
      </c>
      <c r="AD115" s="17">
        <v>8803</v>
      </c>
      <c r="AE115" s="12"/>
    </row>
    <row r="116" spans="1:31" x14ac:dyDescent="0.25">
      <c r="A116" s="87" t="s">
        <v>1347</v>
      </c>
      <c r="B116" s="88" t="s">
        <v>79</v>
      </c>
      <c r="C116" s="19">
        <v>10560</v>
      </c>
      <c r="D116" s="17"/>
      <c r="E116" s="17"/>
      <c r="F116" s="17"/>
      <c r="G116" s="17"/>
      <c r="H116" s="17"/>
      <c r="I116" s="17"/>
      <c r="J116" s="17">
        <v>34320</v>
      </c>
      <c r="K116" s="17">
        <v>0</v>
      </c>
      <c r="L116" s="17">
        <v>1500</v>
      </c>
      <c r="M116" s="17">
        <v>3600</v>
      </c>
      <c r="N116" s="17"/>
      <c r="O116" s="19"/>
      <c r="P116" s="17"/>
      <c r="Q116" s="17"/>
      <c r="R116" s="17">
        <v>2</v>
      </c>
      <c r="S116" s="17"/>
      <c r="T116" s="17">
        <v>280</v>
      </c>
      <c r="U116" s="90"/>
      <c r="V116" s="17"/>
      <c r="W116" s="19"/>
      <c r="X116" s="17">
        <v>720</v>
      </c>
      <c r="Y116" s="19"/>
      <c r="Z116" s="19"/>
      <c r="AA116" s="17"/>
      <c r="AB116" s="17"/>
      <c r="AC116" s="17"/>
      <c r="AD116" s="17">
        <v>50982</v>
      </c>
      <c r="AE116" s="12"/>
    </row>
    <row r="117" spans="1:31" x14ac:dyDescent="0.25">
      <c r="A117" s="87" t="s">
        <v>1348</v>
      </c>
      <c r="B117" s="88" t="s">
        <v>79</v>
      </c>
      <c r="C117" s="19">
        <v>30120</v>
      </c>
      <c r="D117" s="17">
        <v>1000</v>
      </c>
      <c r="E117" s="17">
        <v>360</v>
      </c>
      <c r="F117" s="17"/>
      <c r="G117" s="17">
        <v>9000</v>
      </c>
      <c r="H117" s="17">
        <v>1560</v>
      </c>
      <c r="I117" s="17">
        <v>460</v>
      </c>
      <c r="J117" s="17">
        <v>44896</v>
      </c>
      <c r="K117" s="17">
        <v>2400</v>
      </c>
      <c r="L117" s="17"/>
      <c r="M117" s="17">
        <v>6800</v>
      </c>
      <c r="N117" s="17">
        <v>1400</v>
      </c>
      <c r="O117" s="19"/>
      <c r="P117" s="17">
        <v>600</v>
      </c>
      <c r="Q117" s="17">
        <v>300</v>
      </c>
      <c r="R117" s="17">
        <v>1200</v>
      </c>
      <c r="S117" s="17">
        <v>720</v>
      </c>
      <c r="T117" s="17">
        <v>480</v>
      </c>
      <c r="U117" s="90"/>
      <c r="V117" s="17"/>
      <c r="W117" s="19"/>
      <c r="X117" s="17">
        <v>0</v>
      </c>
      <c r="Y117" s="19">
        <v>5000</v>
      </c>
      <c r="Z117" s="19"/>
      <c r="AA117" s="17"/>
      <c r="AB117" s="17"/>
      <c r="AC117" s="17"/>
      <c r="AD117" s="17">
        <v>106296</v>
      </c>
      <c r="AE117" s="12"/>
    </row>
    <row r="118" spans="1:31" x14ac:dyDescent="0.25">
      <c r="A118" s="87" t="s">
        <v>1349</v>
      </c>
      <c r="B118" s="88" t="s">
        <v>79</v>
      </c>
      <c r="C118" s="19">
        <v>9240</v>
      </c>
      <c r="D118" s="17"/>
      <c r="E118" s="17">
        <v>600</v>
      </c>
      <c r="F118" s="17"/>
      <c r="G118" s="17">
        <v>3000</v>
      </c>
      <c r="H118" s="17">
        <v>1200</v>
      </c>
      <c r="I118" s="17">
        <v>480</v>
      </c>
      <c r="J118" s="17">
        <v>88726</v>
      </c>
      <c r="K118" s="17">
        <v>6000</v>
      </c>
      <c r="L118" s="17"/>
      <c r="M118" s="17">
        <v>5400</v>
      </c>
      <c r="N118" s="17">
        <v>600</v>
      </c>
      <c r="O118" s="19">
        <v>1000</v>
      </c>
      <c r="P118" s="17">
        <v>3500</v>
      </c>
      <c r="Q118" s="17">
        <v>600</v>
      </c>
      <c r="R118" s="17">
        <v>600</v>
      </c>
      <c r="S118" s="17">
        <v>1500</v>
      </c>
      <c r="T118" s="17"/>
      <c r="U118" s="90"/>
      <c r="V118" s="17"/>
      <c r="W118" s="19"/>
      <c r="X118" s="17">
        <v>1080</v>
      </c>
      <c r="Y118" s="19"/>
      <c r="Z118" s="19">
        <v>200</v>
      </c>
      <c r="AA118" s="17"/>
      <c r="AB118" s="17"/>
      <c r="AC118" s="17"/>
      <c r="AD118" s="17">
        <v>123726</v>
      </c>
      <c r="AE118" s="12"/>
    </row>
    <row r="119" spans="1:31" x14ac:dyDescent="0.25">
      <c r="A119" s="91" t="s">
        <v>1350</v>
      </c>
      <c r="B119" s="88" t="s">
        <v>79</v>
      </c>
      <c r="C119" s="19">
        <v>8700</v>
      </c>
      <c r="D119" s="17"/>
      <c r="E119" s="17">
        <v>600</v>
      </c>
      <c r="F119" s="17"/>
      <c r="G119" s="17">
        <v>3000</v>
      </c>
      <c r="H119" s="17">
        <v>700</v>
      </c>
      <c r="I119" s="17">
        <v>3600</v>
      </c>
      <c r="J119" s="17"/>
      <c r="K119" s="17">
        <v>1600</v>
      </c>
      <c r="L119" s="17">
        <v>2000</v>
      </c>
      <c r="M119" s="17">
        <v>4200</v>
      </c>
      <c r="N119" s="17">
        <v>600</v>
      </c>
      <c r="O119" s="19">
        <v>1000</v>
      </c>
      <c r="P119" s="17">
        <v>4400</v>
      </c>
      <c r="Q119" s="17">
        <v>500</v>
      </c>
      <c r="R119" s="17">
        <v>600</v>
      </c>
      <c r="S119" s="17">
        <v>1500</v>
      </c>
      <c r="T119" s="17"/>
      <c r="U119" s="90"/>
      <c r="V119" s="17"/>
      <c r="W119" s="19"/>
      <c r="X119" s="17">
        <v>360</v>
      </c>
      <c r="Y119" s="19">
        <v>1000</v>
      </c>
      <c r="Z119" s="19">
        <v>200</v>
      </c>
      <c r="AA119" s="17"/>
      <c r="AB119" s="17"/>
      <c r="AC119" s="17"/>
      <c r="AD119" s="17">
        <v>34560</v>
      </c>
      <c r="AE119" s="12"/>
    </row>
    <row r="120" spans="1:31" x14ac:dyDescent="0.25">
      <c r="A120" s="92" t="s">
        <v>1351</v>
      </c>
      <c r="B120" s="88" t="s">
        <v>79</v>
      </c>
      <c r="C120" s="19">
        <v>7740</v>
      </c>
      <c r="D120" s="17"/>
      <c r="E120" s="17">
        <v>400</v>
      </c>
      <c r="F120" s="17"/>
      <c r="G120" s="17">
        <v>5000</v>
      </c>
      <c r="H120" s="17">
        <v>240</v>
      </c>
      <c r="I120" s="17">
        <v>2880</v>
      </c>
      <c r="J120" s="17"/>
      <c r="K120" s="17">
        <v>1800</v>
      </c>
      <c r="L120" s="17">
        <v>2000</v>
      </c>
      <c r="M120" s="17"/>
      <c r="N120" s="17">
        <v>600</v>
      </c>
      <c r="O120" s="19"/>
      <c r="P120" s="17">
        <v>2880</v>
      </c>
      <c r="Q120" s="17">
        <v>600</v>
      </c>
      <c r="R120" s="17">
        <v>600</v>
      </c>
      <c r="S120" s="17">
        <v>1500</v>
      </c>
      <c r="T120" s="17"/>
      <c r="U120" s="90">
        <v>300</v>
      </c>
      <c r="V120" s="17"/>
      <c r="W120" s="19"/>
      <c r="X120" s="17">
        <v>720</v>
      </c>
      <c r="Y120" s="19">
        <v>1000</v>
      </c>
      <c r="Z120" s="19"/>
      <c r="AA120" s="17"/>
      <c r="AB120" s="17"/>
      <c r="AC120" s="17"/>
      <c r="AD120" s="17">
        <v>28260</v>
      </c>
      <c r="AE120" s="12"/>
    </row>
    <row r="121" spans="1:31" x14ac:dyDescent="0.25">
      <c r="A121" s="87" t="s">
        <v>1352</v>
      </c>
      <c r="B121" s="88" t="s">
        <v>67</v>
      </c>
      <c r="C121" s="19">
        <v>115</v>
      </c>
      <c r="D121" s="17"/>
      <c r="E121" s="17"/>
      <c r="F121" s="17">
        <v>11</v>
      </c>
      <c r="G121" s="17">
        <v>50</v>
      </c>
      <c r="H121" s="17">
        <v>4</v>
      </c>
      <c r="I121" s="17">
        <v>34</v>
      </c>
      <c r="J121" s="17"/>
      <c r="K121" s="17">
        <v>1</v>
      </c>
      <c r="L121" s="17">
        <v>10</v>
      </c>
      <c r="M121" s="17">
        <v>18</v>
      </c>
      <c r="N121" s="17">
        <v>20</v>
      </c>
      <c r="O121" s="19"/>
      <c r="P121" s="17">
        <v>26</v>
      </c>
      <c r="Q121" s="17">
        <v>10</v>
      </c>
      <c r="R121" s="17">
        <v>0</v>
      </c>
      <c r="S121" s="17">
        <v>12</v>
      </c>
      <c r="T121" s="17">
        <v>10</v>
      </c>
      <c r="U121" s="90">
        <v>35</v>
      </c>
      <c r="V121" s="17"/>
      <c r="W121" s="19"/>
      <c r="X121" s="17">
        <v>5</v>
      </c>
      <c r="Y121" s="19">
        <v>15</v>
      </c>
      <c r="Z121" s="19">
        <v>20</v>
      </c>
      <c r="AA121" s="17"/>
      <c r="AB121" s="17"/>
      <c r="AC121" s="17"/>
      <c r="AD121" s="17">
        <v>396</v>
      </c>
      <c r="AE121" s="12"/>
    </row>
    <row r="122" spans="1:31" x14ac:dyDescent="0.25">
      <c r="A122" s="87" t="s">
        <v>1353</v>
      </c>
      <c r="B122" s="88" t="s">
        <v>79</v>
      </c>
      <c r="C122" s="19">
        <v>1500</v>
      </c>
      <c r="D122" s="17">
        <v>50000</v>
      </c>
      <c r="E122" s="17"/>
      <c r="F122" s="17"/>
      <c r="G122" s="17"/>
      <c r="H122" s="17"/>
      <c r="I122" s="17"/>
      <c r="J122" s="17"/>
      <c r="K122" s="17">
        <v>0</v>
      </c>
      <c r="L122" s="17"/>
      <c r="M122" s="17"/>
      <c r="N122" s="17"/>
      <c r="O122" s="19"/>
      <c r="P122" s="17"/>
      <c r="Q122" s="17">
        <v>100</v>
      </c>
      <c r="R122" s="17">
        <v>0</v>
      </c>
      <c r="S122" s="17"/>
      <c r="T122" s="17"/>
      <c r="U122" s="90"/>
      <c r="V122" s="17"/>
      <c r="W122" s="19"/>
      <c r="X122" s="17">
        <v>0</v>
      </c>
      <c r="Y122" s="19"/>
      <c r="Z122" s="19"/>
      <c r="AA122" s="17"/>
      <c r="AB122" s="17"/>
      <c r="AC122" s="17"/>
      <c r="AD122" s="17">
        <v>51600</v>
      </c>
      <c r="AE122" s="12"/>
    </row>
    <row r="123" spans="1:31" x14ac:dyDescent="0.25">
      <c r="A123" s="87" t="s">
        <v>1354</v>
      </c>
      <c r="B123" s="88" t="s">
        <v>67</v>
      </c>
      <c r="C123" s="19">
        <v>24</v>
      </c>
      <c r="D123" s="17"/>
      <c r="E123" s="17"/>
      <c r="F123" s="17">
        <v>17</v>
      </c>
      <c r="G123" s="17"/>
      <c r="H123" s="17"/>
      <c r="I123" s="17"/>
      <c r="J123" s="17">
        <v>68</v>
      </c>
      <c r="K123" s="17">
        <v>0</v>
      </c>
      <c r="L123" s="17"/>
      <c r="M123" s="17"/>
      <c r="N123" s="17"/>
      <c r="O123" s="19"/>
      <c r="P123" s="17"/>
      <c r="Q123" s="17"/>
      <c r="R123" s="17">
        <v>0</v>
      </c>
      <c r="S123" s="17"/>
      <c r="T123" s="17"/>
      <c r="U123" s="90"/>
      <c r="V123" s="17"/>
      <c r="W123" s="19"/>
      <c r="X123" s="17">
        <v>20</v>
      </c>
      <c r="Y123" s="19"/>
      <c r="Z123" s="19"/>
      <c r="AA123" s="17"/>
      <c r="AB123" s="17"/>
      <c r="AC123" s="17"/>
      <c r="AD123" s="17">
        <v>129</v>
      </c>
      <c r="AE123" s="12"/>
    </row>
    <row r="124" spans="1:31" x14ac:dyDescent="0.25">
      <c r="A124" s="87" t="s">
        <v>1355</v>
      </c>
      <c r="B124" s="88" t="s">
        <v>79</v>
      </c>
      <c r="C124" s="19">
        <v>67200</v>
      </c>
      <c r="D124" s="17"/>
      <c r="E124" s="17"/>
      <c r="F124" s="17">
        <v>6753</v>
      </c>
      <c r="G124" s="17">
        <v>3000</v>
      </c>
      <c r="H124" s="17">
        <v>3000</v>
      </c>
      <c r="I124" s="17">
        <v>11000</v>
      </c>
      <c r="J124" s="17">
        <v>61008</v>
      </c>
      <c r="K124" s="17">
        <v>4000</v>
      </c>
      <c r="L124" s="17">
        <v>2000</v>
      </c>
      <c r="M124" s="17">
        <v>5400</v>
      </c>
      <c r="N124" s="17"/>
      <c r="O124" s="19"/>
      <c r="P124" s="17">
        <v>25000</v>
      </c>
      <c r="Q124" s="17">
        <v>5000</v>
      </c>
      <c r="R124" s="17">
        <v>1000</v>
      </c>
      <c r="S124" s="17"/>
      <c r="T124" s="17">
        <v>2000</v>
      </c>
      <c r="U124" s="90"/>
      <c r="V124" s="17"/>
      <c r="W124" s="19"/>
      <c r="X124" s="17">
        <v>0</v>
      </c>
      <c r="Y124" s="19"/>
      <c r="Z124" s="19"/>
      <c r="AA124" s="17"/>
      <c r="AB124" s="17"/>
      <c r="AC124" s="17">
        <v>500</v>
      </c>
      <c r="AD124" s="17">
        <v>196861</v>
      </c>
      <c r="AE124" s="12"/>
    </row>
    <row r="125" spans="1:31" x14ac:dyDescent="0.25">
      <c r="A125" s="87" t="s">
        <v>1356</v>
      </c>
      <c r="B125" s="88" t="s">
        <v>67</v>
      </c>
      <c r="C125" s="19">
        <v>629</v>
      </c>
      <c r="D125" s="17">
        <v>150</v>
      </c>
      <c r="E125" s="17">
        <v>70</v>
      </c>
      <c r="F125" s="17">
        <v>15</v>
      </c>
      <c r="G125" s="17">
        <v>250</v>
      </c>
      <c r="H125" s="17">
        <v>97</v>
      </c>
      <c r="I125" s="17">
        <v>59</v>
      </c>
      <c r="J125" s="17">
        <v>1655</v>
      </c>
      <c r="K125" s="17">
        <v>55</v>
      </c>
      <c r="L125" s="17"/>
      <c r="M125" s="17">
        <v>225</v>
      </c>
      <c r="N125" s="17">
        <v>175</v>
      </c>
      <c r="O125" s="19"/>
      <c r="P125" s="17">
        <v>235</v>
      </c>
      <c r="Q125" s="17"/>
      <c r="R125" s="17">
        <v>50</v>
      </c>
      <c r="S125" s="17">
        <v>10</v>
      </c>
      <c r="T125" s="17">
        <v>24</v>
      </c>
      <c r="U125" s="90">
        <v>115</v>
      </c>
      <c r="V125" s="17">
        <v>100</v>
      </c>
      <c r="W125" s="19"/>
      <c r="X125" s="17">
        <v>120</v>
      </c>
      <c r="Y125" s="19">
        <v>225</v>
      </c>
      <c r="Z125" s="19">
        <v>120</v>
      </c>
      <c r="AA125" s="17">
        <v>200</v>
      </c>
      <c r="AB125" s="17">
        <v>100</v>
      </c>
      <c r="AC125" s="17"/>
      <c r="AD125" s="17">
        <v>4679</v>
      </c>
      <c r="AE125" s="12"/>
    </row>
    <row r="126" spans="1:31" x14ac:dyDescent="0.25">
      <c r="A126" s="87" t="s">
        <v>1357</v>
      </c>
      <c r="B126" s="88" t="s">
        <v>1037</v>
      </c>
      <c r="C126" s="19">
        <v>3</v>
      </c>
      <c r="D126" s="17">
        <v>20</v>
      </c>
      <c r="E126" s="17"/>
      <c r="F126" s="17">
        <v>2</v>
      </c>
      <c r="G126" s="17">
        <v>8</v>
      </c>
      <c r="H126" s="17">
        <v>4</v>
      </c>
      <c r="I126" s="17">
        <v>2</v>
      </c>
      <c r="J126" s="17">
        <v>32</v>
      </c>
      <c r="K126" s="17">
        <v>2</v>
      </c>
      <c r="L126" s="17">
        <v>2</v>
      </c>
      <c r="M126" s="17">
        <v>12</v>
      </c>
      <c r="N126" s="17">
        <v>1</v>
      </c>
      <c r="O126" s="19">
        <v>6</v>
      </c>
      <c r="P126" s="17">
        <v>16</v>
      </c>
      <c r="Q126" s="17">
        <v>15</v>
      </c>
      <c r="R126" s="17">
        <v>2</v>
      </c>
      <c r="S126" s="17">
        <v>6</v>
      </c>
      <c r="T126" s="17">
        <v>3</v>
      </c>
      <c r="U126" s="90">
        <v>1</v>
      </c>
      <c r="V126" s="17"/>
      <c r="W126" s="19"/>
      <c r="X126" s="17" t="s">
        <v>1266</v>
      </c>
      <c r="Y126" s="19">
        <v>3</v>
      </c>
      <c r="Z126" s="19">
        <v>6</v>
      </c>
      <c r="AA126" s="17"/>
      <c r="AB126" s="17">
        <v>1</v>
      </c>
      <c r="AC126" s="17"/>
      <c r="AD126" s="17">
        <v>147</v>
      </c>
      <c r="AE126" s="12"/>
    </row>
    <row r="127" spans="1:31" x14ac:dyDescent="0.25">
      <c r="A127" s="87" t="s">
        <v>1358</v>
      </c>
      <c r="B127" s="88" t="s">
        <v>67</v>
      </c>
      <c r="C127" s="19">
        <v>45</v>
      </c>
      <c r="D127" s="17"/>
      <c r="E127" s="17"/>
      <c r="F127" s="17">
        <v>4</v>
      </c>
      <c r="G127" s="17">
        <v>4</v>
      </c>
      <c r="H127" s="17">
        <v>14</v>
      </c>
      <c r="I127" s="17"/>
      <c r="J127" s="17"/>
      <c r="K127" s="17">
        <v>0</v>
      </c>
      <c r="L127" s="17">
        <v>2</v>
      </c>
      <c r="M127" s="17">
        <v>4</v>
      </c>
      <c r="N127" s="17">
        <v>1</v>
      </c>
      <c r="O127" s="19">
        <v>6</v>
      </c>
      <c r="P127" s="17">
        <v>18</v>
      </c>
      <c r="Q127" s="17">
        <v>5</v>
      </c>
      <c r="R127" s="17">
        <v>5</v>
      </c>
      <c r="S127" s="17">
        <v>12</v>
      </c>
      <c r="T127" s="17">
        <v>2</v>
      </c>
      <c r="U127" s="90"/>
      <c r="V127" s="17"/>
      <c r="W127" s="19"/>
      <c r="X127" s="17">
        <v>5</v>
      </c>
      <c r="Y127" s="19">
        <v>10</v>
      </c>
      <c r="Z127" s="19">
        <v>10</v>
      </c>
      <c r="AA127" s="17">
        <v>2</v>
      </c>
      <c r="AB127" s="17">
        <v>5</v>
      </c>
      <c r="AC127" s="17"/>
      <c r="AD127" s="17">
        <v>154</v>
      </c>
      <c r="AE127" s="12"/>
    </row>
    <row r="128" spans="1:31" x14ac:dyDescent="0.25">
      <c r="A128" s="87" t="s">
        <v>1359</v>
      </c>
      <c r="B128" s="88" t="s">
        <v>1037</v>
      </c>
      <c r="C128" s="19">
        <v>13</v>
      </c>
      <c r="D128" s="17">
        <v>50</v>
      </c>
      <c r="E128" s="17">
        <v>2</v>
      </c>
      <c r="F128" s="17"/>
      <c r="G128" s="17"/>
      <c r="H128" s="17">
        <v>4</v>
      </c>
      <c r="I128" s="17"/>
      <c r="J128" s="17"/>
      <c r="K128" s="17">
        <v>2</v>
      </c>
      <c r="L128" s="17"/>
      <c r="M128" s="17">
        <v>18</v>
      </c>
      <c r="N128" s="17">
        <v>2</v>
      </c>
      <c r="O128" s="19">
        <v>2</v>
      </c>
      <c r="P128" s="17"/>
      <c r="Q128" s="17">
        <v>3</v>
      </c>
      <c r="R128" s="17">
        <v>1</v>
      </c>
      <c r="S128" s="17"/>
      <c r="T128" s="17">
        <v>3</v>
      </c>
      <c r="U128" s="90">
        <v>1</v>
      </c>
      <c r="V128" s="17">
        <v>3</v>
      </c>
      <c r="W128" s="19">
        <v>5</v>
      </c>
      <c r="X128" s="17" t="s">
        <v>1266</v>
      </c>
      <c r="Y128" s="19">
        <v>4</v>
      </c>
      <c r="Z128" s="19">
        <v>6</v>
      </c>
      <c r="AA128" s="17"/>
      <c r="AB128" s="17"/>
      <c r="AC128" s="17"/>
      <c r="AD128" s="17">
        <v>119</v>
      </c>
      <c r="AE128" s="12"/>
    </row>
    <row r="129" spans="1:31" x14ac:dyDescent="0.25">
      <c r="A129" s="87" t="s">
        <v>1360</v>
      </c>
      <c r="B129" s="88" t="s">
        <v>79</v>
      </c>
      <c r="C129" s="19">
        <v>12000</v>
      </c>
      <c r="D129" s="17"/>
      <c r="E129" s="17"/>
      <c r="F129" s="17">
        <v>8400</v>
      </c>
      <c r="G129" s="17"/>
      <c r="H129" s="17"/>
      <c r="I129" s="17"/>
      <c r="J129" s="17"/>
      <c r="K129" s="17"/>
      <c r="L129" s="17"/>
      <c r="M129" s="17"/>
      <c r="N129" s="17"/>
      <c r="O129" s="19"/>
      <c r="P129" s="17"/>
      <c r="Q129" s="17"/>
      <c r="R129" s="17"/>
      <c r="S129" s="17"/>
      <c r="T129" s="17"/>
      <c r="U129" s="90"/>
      <c r="V129" s="17"/>
      <c r="W129" s="19"/>
      <c r="X129" s="17"/>
      <c r="Y129" s="19"/>
      <c r="Z129" s="19"/>
      <c r="AA129" s="17"/>
      <c r="AB129" s="17"/>
      <c r="AC129" s="17"/>
      <c r="AD129" s="17">
        <v>20400</v>
      </c>
      <c r="AE129" s="12"/>
    </row>
    <row r="130" spans="1:31" x14ac:dyDescent="0.25">
      <c r="A130" s="87" t="s">
        <v>1361</v>
      </c>
      <c r="B130" s="88" t="s">
        <v>79</v>
      </c>
      <c r="C130" s="19">
        <v>3384</v>
      </c>
      <c r="D130" s="17"/>
      <c r="E130" s="17"/>
      <c r="F130" s="17"/>
      <c r="G130" s="17">
        <v>9000</v>
      </c>
      <c r="H130" s="17"/>
      <c r="I130" s="17"/>
      <c r="J130" s="17"/>
      <c r="K130" s="17">
        <v>0</v>
      </c>
      <c r="L130" s="17"/>
      <c r="M130" s="17"/>
      <c r="N130" s="17"/>
      <c r="O130" s="19"/>
      <c r="P130" s="17">
        <v>7384</v>
      </c>
      <c r="Q130" s="17">
        <v>600</v>
      </c>
      <c r="R130" s="17">
        <v>192</v>
      </c>
      <c r="S130" s="17">
        <v>1440</v>
      </c>
      <c r="T130" s="17"/>
      <c r="U130" s="90"/>
      <c r="V130" s="17"/>
      <c r="W130" s="19"/>
      <c r="X130" s="17">
        <v>0</v>
      </c>
      <c r="Y130" s="19"/>
      <c r="Z130" s="19"/>
      <c r="AA130" s="17"/>
      <c r="AB130" s="17"/>
      <c r="AC130" s="17"/>
      <c r="AD130" s="17">
        <v>22000</v>
      </c>
      <c r="AE130" s="12"/>
    </row>
    <row r="131" spans="1:31" x14ac:dyDescent="0.25">
      <c r="A131" s="91" t="s">
        <v>1362</v>
      </c>
      <c r="B131" s="88" t="s">
        <v>79</v>
      </c>
      <c r="C131" s="19">
        <v>7168</v>
      </c>
      <c r="D131" s="17">
        <v>2000</v>
      </c>
      <c r="E131" s="17">
        <v>4200</v>
      </c>
      <c r="F131" s="17"/>
      <c r="G131" s="17">
        <v>12000</v>
      </c>
      <c r="H131" s="17">
        <v>3500</v>
      </c>
      <c r="I131" s="17">
        <v>4904</v>
      </c>
      <c r="J131" s="17">
        <v>32008</v>
      </c>
      <c r="K131" s="17">
        <v>2000</v>
      </c>
      <c r="L131" s="17">
        <v>4000</v>
      </c>
      <c r="M131" s="17">
        <v>9900</v>
      </c>
      <c r="N131" s="17"/>
      <c r="O131" s="19">
        <v>9000</v>
      </c>
      <c r="P131" s="17">
        <v>18714</v>
      </c>
      <c r="Q131" s="17">
        <v>3000</v>
      </c>
      <c r="R131" s="17">
        <v>16800</v>
      </c>
      <c r="S131" s="17">
        <v>1152</v>
      </c>
      <c r="T131" s="17">
        <v>3000</v>
      </c>
      <c r="U131" s="90">
        <v>120</v>
      </c>
      <c r="V131" s="17"/>
      <c r="W131" s="19">
        <v>100</v>
      </c>
      <c r="X131" s="17">
        <v>50</v>
      </c>
      <c r="Y131" s="19">
        <v>150</v>
      </c>
      <c r="Z131" s="19">
        <v>120</v>
      </c>
      <c r="AA131" s="17">
        <v>10</v>
      </c>
      <c r="AB131" s="17"/>
      <c r="AC131" s="17"/>
      <c r="AD131" s="17">
        <v>133896</v>
      </c>
      <c r="AE131" s="12"/>
    </row>
    <row r="132" spans="1:31" x14ac:dyDescent="0.25">
      <c r="A132" s="87" t="s">
        <v>1363</v>
      </c>
      <c r="B132" s="88" t="s">
        <v>1037</v>
      </c>
      <c r="C132" s="19">
        <v>36</v>
      </c>
      <c r="D132" s="17">
        <v>20</v>
      </c>
      <c r="E132" s="17"/>
      <c r="F132" s="17">
        <v>4</v>
      </c>
      <c r="G132" s="17">
        <v>2</v>
      </c>
      <c r="H132" s="17">
        <v>2</v>
      </c>
      <c r="I132" s="17">
        <v>7</v>
      </c>
      <c r="J132" s="17">
        <v>57</v>
      </c>
      <c r="K132" s="17">
        <v>2</v>
      </c>
      <c r="L132" s="17">
        <v>2</v>
      </c>
      <c r="M132" s="17">
        <v>12</v>
      </c>
      <c r="N132" s="17">
        <v>5</v>
      </c>
      <c r="O132" s="19">
        <v>6</v>
      </c>
      <c r="P132" s="17">
        <v>48</v>
      </c>
      <c r="Q132" s="17">
        <v>1</v>
      </c>
      <c r="R132" s="17">
        <v>2</v>
      </c>
      <c r="S132" s="17">
        <v>6</v>
      </c>
      <c r="T132" s="17">
        <v>1</v>
      </c>
      <c r="U132" s="90"/>
      <c r="V132" s="17">
        <v>3</v>
      </c>
      <c r="W132" s="19"/>
      <c r="X132" s="17" t="s">
        <v>1266</v>
      </c>
      <c r="Y132" s="19">
        <v>6</v>
      </c>
      <c r="Z132" s="19">
        <v>24</v>
      </c>
      <c r="AA132" s="17"/>
      <c r="AB132" s="17">
        <v>1</v>
      </c>
      <c r="AC132" s="17"/>
      <c r="AD132" s="17">
        <v>247</v>
      </c>
      <c r="AE132" s="12"/>
    </row>
    <row r="133" spans="1:31" x14ac:dyDescent="0.25">
      <c r="A133" s="87" t="s">
        <v>1364</v>
      </c>
      <c r="B133" s="88" t="s">
        <v>79</v>
      </c>
      <c r="C133" s="19">
        <v>8880</v>
      </c>
      <c r="D133" s="17"/>
      <c r="E133" s="17"/>
      <c r="F133" s="17"/>
      <c r="G133" s="17">
        <v>1200</v>
      </c>
      <c r="H133" s="17"/>
      <c r="I133" s="17">
        <v>360</v>
      </c>
      <c r="J133" s="17">
        <v>1202</v>
      </c>
      <c r="K133" s="17">
        <v>0</v>
      </c>
      <c r="L133" s="17"/>
      <c r="M133" s="17"/>
      <c r="N133" s="17"/>
      <c r="O133" s="19">
        <v>1000</v>
      </c>
      <c r="P133" s="17"/>
      <c r="Q133" s="17"/>
      <c r="R133" s="17">
        <v>0</v>
      </c>
      <c r="S133" s="17">
        <v>600</v>
      </c>
      <c r="T133" s="17">
        <v>720</v>
      </c>
      <c r="U133" s="90"/>
      <c r="V133" s="17"/>
      <c r="W133" s="19"/>
      <c r="X133" s="17">
        <v>0</v>
      </c>
      <c r="Y133" s="19">
        <v>2500</v>
      </c>
      <c r="Z133" s="19"/>
      <c r="AA133" s="17"/>
      <c r="AB133" s="17"/>
      <c r="AC133" s="17"/>
      <c r="AD133" s="17">
        <v>16462</v>
      </c>
      <c r="AE133" s="12"/>
    </row>
    <row r="134" spans="1:31" x14ac:dyDescent="0.25">
      <c r="A134" s="87" t="s">
        <v>1365</v>
      </c>
      <c r="B134" s="88" t="s">
        <v>79</v>
      </c>
      <c r="C134" s="19">
        <v>1800</v>
      </c>
      <c r="D134" s="17"/>
      <c r="E134" s="17"/>
      <c r="F134" s="17"/>
      <c r="G134" s="17"/>
      <c r="H134" s="17"/>
      <c r="I134" s="17">
        <v>120</v>
      </c>
      <c r="J134" s="17"/>
      <c r="K134" s="17">
        <v>0</v>
      </c>
      <c r="L134" s="17"/>
      <c r="M134" s="17"/>
      <c r="N134" s="17"/>
      <c r="O134" s="19"/>
      <c r="P134" s="17"/>
      <c r="Q134" s="17"/>
      <c r="R134" s="17">
        <v>0</v>
      </c>
      <c r="S134" s="17"/>
      <c r="T134" s="17"/>
      <c r="U134" s="90"/>
      <c r="V134" s="17"/>
      <c r="W134" s="19"/>
      <c r="X134" s="17">
        <v>0</v>
      </c>
      <c r="Y134" s="19"/>
      <c r="Z134" s="19"/>
      <c r="AA134" s="17"/>
      <c r="AB134" s="17"/>
      <c r="AC134" s="17"/>
      <c r="AD134" s="17">
        <v>1920</v>
      </c>
      <c r="AE134" s="12"/>
    </row>
    <row r="135" spans="1:31" x14ac:dyDescent="0.25">
      <c r="A135" s="87" t="s">
        <v>1366</v>
      </c>
      <c r="B135" s="88" t="s">
        <v>1037</v>
      </c>
      <c r="C135" s="19">
        <v>288</v>
      </c>
      <c r="D135" s="17"/>
      <c r="E135" s="17"/>
      <c r="F135" s="17"/>
      <c r="G135" s="17"/>
      <c r="H135" s="17"/>
      <c r="I135" s="17"/>
      <c r="J135" s="17">
        <v>4753</v>
      </c>
      <c r="K135" s="17">
        <v>0</v>
      </c>
      <c r="L135" s="17"/>
      <c r="M135" s="17">
        <v>50</v>
      </c>
      <c r="N135" s="17"/>
      <c r="O135" s="19"/>
      <c r="P135" s="17"/>
      <c r="Q135" s="17"/>
      <c r="R135" s="17">
        <v>0</v>
      </c>
      <c r="S135" s="17"/>
      <c r="T135" s="17"/>
      <c r="U135" s="90"/>
      <c r="V135" s="17"/>
      <c r="W135" s="19"/>
      <c r="X135" s="17">
        <v>0</v>
      </c>
      <c r="Y135" s="19"/>
      <c r="Z135" s="19"/>
      <c r="AA135" s="17"/>
      <c r="AB135" s="17"/>
      <c r="AC135" s="17"/>
      <c r="AD135" s="17">
        <v>5091</v>
      </c>
      <c r="AE135" s="12"/>
    </row>
    <row r="136" spans="1:31" x14ac:dyDescent="0.25">
      <c r="A136" s="87" t="s">
        <v>1367</v>
      </c>
      <c r="B136" s="88" t="s">
        <v>1037</v>
      </c>
      <c r="C136" s="17">
        <v>720</v>
      </c>
      <c r="D136" s="17"/>
      <c r="E136" s="17"/>
      <c r="F136" s="17"/>
      <c r="G136" s="17"/>
      <c r="H136" s="17"/>
      <c r="I136" s="17"/>
      <c r="J136" s="17"/>
      <c r="K136" s="17">
        <v>0</v>
      </c>
      <c r="L136" s="17"/>
      <c r="M136" s="17">
        <v>50</v>
      </c>
      <c r="N136" s="17"/>
      <c r="O136" s="17"/>
      <c r="P136" s="17">
        <v>576</v>
      </c>
      <c r="Q136" s="17"/>
      <c r="R136" s="17">
        <v>0</v>
      </c>
      <c r="S136" s="17"/>
      <c r="T136" s="17">
        <v>520</v>
      </c>
      <c r="U136" s="90"/>
      <c r="V136" s="17"/>
      <c r="W136" s="17"/>
      <c r="X136" s="17">
        <v>0</v>
      </c>
      <c r="Y136" s="17"/>
      <c r="Z136" s="17"/>
      <c r="AA136" s="17"/>
      <c r="AB136" s="17"/>
      <c r="AC136" s="17"/>
      <c r="AD136" s="17">
        <v>1866</v>
      </c>
      <c r="AE136" s="12"/>
    </row>
    <row r="137" spans="1:31" x14ac:dyDescent="0.25">
      <c r="A137" s="87" t="s">
        <v>1368</v>
      </c>
      <c r="B137" s="88" t="s">
        <v>67</v>
      </c>
      <c r="C137" s="19">
        <v>400</v>
      </c>
      <c r="D137" s="17"/>
      <c r="E137" s="17"/>
      <c r="F137" s="17"/>
      <c r="G137" s="17"/>
      <c r="H137" s="17">
        <v>35</v>
      </c>
      <c r="I137" s="17"/>
      <c r="J137" s="17"/>
      <c r="K137" s="17">
        <v>0</v>
      </c>
      <c r="L137" s="17"/>
      <c r="M137" s="17"/>
      <c r="N137" s="17"/>
      <c r="O137" s="19"/>
      <c r="P137" s="17"/>
      <c r="Q137" s="17">
        <v>5</v>
      </c>
      <c r="R137" s="17">
        <v>0</v>
      </c>
      <c r="S137" s="17">
        <v>10</v>
      </c>
      <c r="T137" s="17"/>
      <c r="U137" s="90">
        <v>25</v>
      </c>
      <c r="V137" s="17">
        <v>30</v>
      </c>
      <c r="W137" s="19"/>
      <c r="X137" s="17">
        <v>0</v>
      </c>
      <c r="Y137" s="19"/>
      <c r="Z137" s="19"/>
      <c r="AA137" s="17"/>
      <c r="AB137" s="17"/>
      <c r="AC137" s="17"/>
      <c r="AD137" s="17">
        <v>505</v>
      </c>
      <c r="AE137" s="12"/>
    </row>
    <row r="138" spans="1:31" x14ac:dyDescent="0.25">
      <c r="A138" s="92" t="s">
        <v>1369</v>
      </c>
      <c r="B138" s="88" t="s">
        <v>1037</v>
      </c>
      <c r="C138" s="19">
        <v>3456</v>
      </c>
      <c r="D138" s="17"/>
      <c r="E138" s="17">
        <v>10</v>
      </c>
      <c r="F138" s="17"/>
      <c r="G138" s="17">
        <v>2880</v>
      </c>
      <c r="H138" s="17"/>
      <c r="I138" s="17"/>
      <c r="J138" s="17">
        <v>288</v>
      </c>
      <c r="K138" s="17">
        <v>0</v>
      </c>
      <c r="L138" s="17">
        <v>200</v>
      </c>
      <c r="M138" s="17">
        <v>50</v>
      </c>
      <c r="N138" s="17" t="s">
        <v>971</v>
      </c>
      <c r="O138" s="19">
        <v>864</v>
      </c>
      <c r="P138" s="17"/>
      <c r="Q138" s="17"/>
      <c r="R138" s="17">
        <v>0</v>
      </c>
      <c r="S138" s="17"/>
      <c r="T138" s="17">
        <v>520</v>
      </c>
      <c r="U138" s="90"/>
      <c r="V138" s="17"/>
      <c r="W138" s="19"/>
      <c r="X138" s="17">
        <v>0</v>
      </c>
      <c r="Y138" s="19"/>
      <c r="Z138" s="19"/>
      <c r="AA138" s="17"/>
      <c r="AB138" s="17">
        <v>50</v>
      </c>
      <c r="AC138" s="17"/>
      <c r="AD138" s="17">
        <v>8318</v>
      </c>
      <c r="AE138" s="12"/>
    </row>
    <row r="139" spans="1:31" x14ac:dyDescent="0.25">
      <c r="A139" s="87" t="s">
        <v>1370</v>
      </c>
      <c r="B139" s="88" t="s">
        <v>67</v>
      </c>
      <c r="C139" s="19">
        <v>1058</v>
      </c>
      <c r="D139" s="17"/>
      <c r="E139" s="17"/>
      <c r="F139" s="17"/>
      <c r="G139" s="17">
        <v>100</v>
      </c>
      <c r="H139" s="17">
        <v>80</v>
      </c>
      <c r="I139" s="17"/>
      <c r="J139" s="17">
        <v>402</v>
      </c>
      <c r="K139" s="17">
        <v>50</v>
      </c>
      <c r="L139" s="17">
        <v>30</v>
      </c>
      <c r="M139" s="17"/>
      <c r="N139" s="17"/>
      <c r="O139" s="19">
        <v>100</v>
      </c>
      <c r="P139" s="17">
        <v>300</v>
      </c>
      <c r="Q139" s="17">
        <v>20</v>
      </c>
      <c r="R139" s="17">
        <v>15</v>
      </c>
      <c r="S139" s="17">
        <v>10</v>
      </c>
      <c r="T139" s="17">
        <v>10</v>
      </c>
      <c r="U139" s="90"/>
      <c r="V139" s="17">
        <v>30</v>
      </c>
      <c r="W139" s="19"/>
      <c r="X139" s="17">
        <v>15</v>
      </c>
      <c r="Y139" s="19"/>
      <c r="Z139" s="19">
        <v>250</v>
      </c>
      <c r="AA139" s="17"/>
      <c r="AB139" s="17"/>
      <c r="AC139" s="17"/>
      <c r="AD139" s="17">
        <v>2470</v>
      </c>
      <c r="AE139" s="12"/>
    </row>
    <row r="140" spans="1:31" x14ac:dyDescent="0.25">
      <c r="A140" s="92" t="s">
        <v>1371</v>
      </c>
      <c r="B140" s="88" t="s">
        <v>67</v>
      </c>
      <c r="C140" s="19">
        <v>265</v>
      </c>
      <c r="D140" s="17">
        <v>400</v>
      </c>
      <c r="E140" s="17"/>
      <c r="F140" s="17">
        <v>465</v>
      </c>
      <c r="G140" s="17">
        <v>30</v>
      </c>
      <c r="H140" s="17"/>
      <c r="I140" s="17"/>
      <c r="J140" s="17">
        <v>375</v>
      </c>
      <c r="K140" s="17">
        <v>120</v>
      </c>
      <c r="L140" s="17">
        <v>400</v>
      </c>
      <c r="M140" s="17">
        <v>480</v>
      </c>
      <c r="N140" s="17">
        <v>200</v>
      </c>
      <c r="O140" s="19"/>
      <c r="P140" s="17">
        <v>1000</v>
      </c>
      <c r="Q140" s="17">
        <v>200</v>
      </c>
      <c r="R140" s="17">
        <v>60</v>
      </c>
      <c r="S140" s="17"/>
      <c r="T140" s="17">
        <v>60</v>
      </c>
      <c r="U140" s="90">
        <v>40</v>
      </c>
      <c r="V140" s="17">
        <v>30</v>
      </c>
      <c r="W140" s="19">
        <v>60</v>
      </c>
      <c r="X140" s="17">
        <v>75</v>
      </c>
      <c r="Y140" s="19">
        <v>500</v>
      </c>
      <c r="Z140" s="19">
        <v>250</v>
      </c>
      <c r="AA140" s="17"/>
      <c r="AB140" s="17">
        <v>20</v>
      </c>
      <c r="AC140" s="17"/>
      <c r="AD140" s="17">
        <v>5030</v>
      </c>
      <c r="AE140" s="12"/>
    </row>
    <row r="141" spans="1:31" x14ac:dyDescent="0.25">
      <c r="A141" s="87" t="s">
        <v>1372</v>
      </c>
      <c r="B141" s="88" t="s">
        <v>79</v>
      </c>
      <c r="C141" s="19">
        <v>440</v>
      </c>
      <c r="D141" s="17"/>
      <c r="E141" s="17"/>
      <c r="F141" s="17"/>
      <c r="G141" s="17">
        <v>400</v>
      </c>
      <c r="H141" s="17">
        <v>880</v>
      </c>
      <c r="I141" s="17"/>
      <c r="J141" s="17">
        <v>15</v>
      </c>
      <c r="K141" s="17">
        <v>0</v>
      </c>
      <c r="L141" s="17">
        <v>200</v>
      </c>
      <c r="M141" s="17">
        <v>600</v>
      </c>
      <c r="N141" s="17"/>
      <c r="O141" s="19"/>
      <c r="P141" s="17">
        <v>500</v>
      </c>
      <c r="Q141" s="17">
        <v>1000</v>
      </c>
      <c r="R141" s="17">
        <v>0</v>
      </c>
      <c r="S141" s="17">
        <v>1320</v>
      </c>
      <c r="T141" s="17"/>
      <c r="U141" s="90"/>
      <c r="V141" s="17"/>
      <c r="W141" s="19"/>
      <c r="X141" s="17">
        <v>0</v>
      </c>
      <c r="Y141" s="19"/>
      <c r="Z141" s="19"/>
      <c r="AA141" s="17"/>
      <c r="AB141" s="17"/>
      <c r="AC141" s="17"/>
      <c r="AD141" s="17">
        <v>5355</v>
      </c>
      <c r="AE141" s="12"/>
    </row>
    <row r="142" spans="1:31" x14ac:dyDescent="0.25">
      <c r="A142" s="87" t="s">
        <v>1373</v>
      </c>
      <c r="B142" s="88" t="s">
        <v>67</v>
      </c>
      <c r="C142" s="19">
        <v>220</v>
      </c>
      <c r="D142" s="17">
        <v>160</v>
      </c>
      <c r="E142" s="17"/>
      <c r="F142" s="17">
        <v>190</v>
      </c>
      <c r="G142" s="17">
        <v>100</v>
      </c>
      <c r="H142" s="17">
        <v>120</v>
      </c>
      <c r="I142" s="17">
        <v>102</v>
      </c>
      <c r="J142" s="17">
        <v>2640</v>
      </c>
      <c r="K142" s="17">
        <v>100</v>
      </c>
      <c r="L142" s="17">
        <v>300</v>
      </c>
      <c r="M142" s="17">
        <v>240</v>
      </c>
      <c r="N142" s="17">
        <v>100</v>
      </c>
      <c r="O142" s="19">
        <v>100</v>
      </c>
      <c r="P142" s="17"/>
      <c r="Q142" s="17">
        <v>60</v>
      </c>
      <c r="R142" s="17">
        <v>30</v>
      </c>
      <c r="S142" s="17">
        <v>50</v>
      </c>
      <c r="T142" s="17">
        <v>60</v>
      </c>
      <c r="U142" s="90"/>
      <c r="V142" s="17">
        <v>30</v>
      </c>
      <c r="W142" s="19"/>
      <c r="X142" s="17">
        <v>75</v>
      </c>
      <c r="Y142" s="19">
        <v>400</v>
      </c>
      <c r="Z142" s="19">
        <v>300</v>
      </c>
      <c r="AA142" s="17">
        <v>30</v>
      </c>
      <c r="AB142" s="17"/>
      <c r="AC142" s="17"/>
      <c r="AD142" s="17">
        <v>5407</v>
      </c>
      <c r="AE142" s="12"/>
    </row>
    <row r="143" spans="1:31" x14ac:dyDescent="0.25">
      <c r="A143" s="87" t="s">
        <v>1374</v>
      </c>
      <c r="B143" s="88" t="s">
        <v>67</v>
      </c>
      <c r="C143" s="19">
        <v>1735</v>
      </c>
      <c r="D143" s="17">
        <v>500</v>
      </c>
      <c r="E143" s="17"/>
      <c r="F143" s="17">
        <v>65</v>
      </c>
      <c r="G143" s="17">
        <v>30</v>
      </c>
      <c r="H143" s="17"/>
      <c r="I143" s="17">
        <v>79</v>
      </c>
      <c r="J143" s="17">
        <v>40</v>
      </c>
      <c r="K143" s="17">
        <v>0</v>
      </c>
      <c r="L143" s="17"/>
      <c r="M143" s="17">
        <v>135</v>
      </c>
      <c r="N143" s="17">
        <v>10</v>
      </c>
      <c r="O143" s="19"/>
      <c r="P143" s="17">
        <v>500</v>
      </c>
      <c r="Q143" s="17">
        <v>30</v>
      </c>
      <c r="R143" s="17">
        <v>30</v>
      </c>
      <c r="S143" s="17"/>
      <c r="T143" s="17"/>
      <c r="U143" s="90">
        <v>90</v>
      </c>
      <c r="V143" s="17">
        <v>90</v>
      </c>
      <c r="W143" s="19">
        <v>60</v>
      </c>
      <c r="X143" s="17">
        <v>75</v>
      </c>
      <c r="Y143" s="19">
        <v>1000</v>
      </c>
      <c r="Z143" s="19">
        <v>300</v>
      </c>
      <c r="AA143" s="17">
        <v>45</v>
      </c>
      <c r="AB143" s="17">
        <v>200</v>
      </c>
      <c r="AC143" s="17">
        <v>20</v>
      </c>
      <c r="AD143" s="17">
        <v>5034</v>
      </c>
      <c r="AE143" s="12"/>
    </row>
    <row r="144" spans="1:31" x14ac:dyDescent="0.25">
      <c r="A144" s="87" t="s">
        <v>1375</v>
      </c>
      <c r="B144" s="88" t="s">
        <v>67</v>
      </c>
      <c r="C144" s="19">
        <v>560</v>
      </c>
      <c r="D144" s="17">
        <v>300</v>
      </c>
      <c r="E144" s="17"/>
      <c r="F144" s="17">
        <v>270</v>
      </c>
      <c r="G144" s="17">
        <v>100</v>
      </c>
      <c r="H144" s="17"/>
      <c r="I144" s="17">
        <v>115</v>
      </c>
      <c r="J144" s="17">
        <v>550</v>
      </c>
      <c r="K144" s="17">
        <v>40</v>
      </c>
      <c r="L144" s="17"/>
      <c r="M144" s="17">
        <v>70</v>
      </c>
      <c r="N144" s="17">
        <v>20</v>
      </c>
      <c r="O144" s="19">
        <v>100</v>
      </c>
      <c r="P144" s="17">
        <v>1000</v>
      </c>
      <c r="Q144" s="17">
        <v>80</v>
      </c>
      <c r="R144" s="17">
        <v>10</v>
      </c>
      <c r="S144" s="17">
        <v>50</v>
      </c>
      <c r="T144" s="17">
        <v>5</v>
      </c>
      <c r="U144" s="90">
        <v>35</v>
      </c>
      <c r="V144" s="17">
        <v>30</v>
      </c>
      <c r="W144" s="19">
        <v>20</v>
      </c>
      <c r="X144" s="17">
        <v>45</v>
      </c>
      <c r="Y144" s="19">
        <v>500</v>
      </c>
      <c r="Z144" s="19">
        <v>150</v>
      </c>
      <c r="AA144" s="17"/>
      <c r="AB144" s="17">
        <v>30</v>
      </c>
      <c r="AC144" s="17"/>
      <c r="AD144" s="17">
        <v>4080</v>
      </c>
      <c r="AE144" s="12"/>
    </row>
    <row r="145" spans="1:31" x14ac:dyDescent="0.25">
      <c r="A145" s="92" t="s">
        <v>1376</v>
      </c>
      <c r="B145" s="88" t="s">
        <v>67</v>
      </c>
      <c r="C145" s="19">
        <v>5130</v>
      </c>
      <c r="D145" s="17">
        <v>450</v>
      </c>
      <c r="E145" s="17"/>
      <c r="F145" s="17">
        <v>88</v>
      </c>
      <c r="G145" s="17">
        <v>200</v>
      </c>
      <c r="H145" s="17"/>
      <c r="I145" s="17">
        <v>240</v>
      </c>
      <c r="J145" s="17">
        <v>2270</v>
      </c>
      <c r="K145" s="17">
        <v>100</v>
      </c>
      <c r="L145" s="17">
        <v>200</v>
      </c>
      <c r="M145" s="17">
        <v>415</v>
      </c>
      <c r="N145" s="17">
        <v>200</v>
      </c>
      <c r="O145" s="19">
        <v>100</v>
      </c>
      <c r="P145" s="17">
        <v>1000</v>
      </c>
      <c r="Q145" s="17">
        <v>60</v>
      </c>
      <c r="R145" s="17">
        <v>10</v>
      </c>
      <c r="S145" s="17">
        <v>50</v>
      </c>
      <c r="T145" s="17">
        <v>60</v>
      </c>
      <c r="U145" s="90">
        <v>35</v>
      </c>
      <c r="V145" s="17">
        <v>30</v>
      </c>
      <c r="W145" s="19"/>
      <c r="X145" s="17">
        <v>75</v>
      </c>
      <c r="Y145" s="19">
        <v>500</v>
      </c>
      <c r="Z145" s="19">
        <v>250</v>
      </c>
      <c r="AA145" s="17">
        <v>15</v>
      </c>
      <c r="AB145" s="17"/>
      <c r="AC145" s="17">
        <v>20</v>
      </c>
      <c r="AD145" s="17">
        <v>11498</v>
      </c>
      <c r="AE145" s="12"/>
    </row>
    <row r="146" spans="1:31" x14ac:dyDescent="0.25">
      <c r="A146" s="92" t="s">
        <v>1377</v>
      </c>
      <c r="B146" s="88" t="s">
        <v>80</v>
      </c>
      <c r="C146" s="19">
        <v>101520</v>
      </c>
      <c r="D146" s="17"/>
      <c r="E146" s="17">
        <v>300</v>
      </c>
      <c r="F146" s="17"/>
      <c r="G146" s="17">
        <v>2160</v>
      </c>
      <c r="H146" s="17"/>
      <c r="I146" s="17"/>
      <c r="J146" s="17">
        <v>50402</v>
      </c>
      <c r="K146" s="17">
        <v>3500</v>
      </c>
      <c r="L146" s="17">
        <v>3000</v>
      </c>
      <c r="M146" s="17">
        <v>2900</v>
      </c>
      <c r="N146" s="17"/>
      <c r="O146" s="19"/>
      <c r="P146" s="17">
        <v>7920</v>
      </c>
      <c r="Q146" s="17">
        <v>1000</v>
      </c>
      <c r="R146" s="17">
        <v>0</v>
      </c>
      <c r="S146" s="17">
        <v>1500</v>
      </c>
      <c r="T146" s="17"/>
      <c r="U146" s="90"/>
      <c r="V146" s="17"/>
      <c r="W146" s="19"/>
      <c r="X146" s="17">
        <v>1080</v>
      </c>
      <c r="Y146" s="19"/>
      <c r="Z146" s="19">
        <v>100</v>
      </c>
      <c r="AA146" s="17">
        <v>240</v>
      </c>
      <c r="AB146" s="17"/>
      <c r="AC146" s="17"/>
      <c r="AD146" s="17">
        <v>175622</v>
      </c>
      <c r="AE146" s="12"/>
    </row>
    <row r="147" spans="1:31" x14ac:dyDescent="0.25">
      <c r="A147" s="87" t="s">
        <v>1378</v>
      </c>
      <c r="B147" s="88" t="s">
        <v>1037</v>
      </c>
      <c r="C147" s="19">
        <v>9</v>
      </c>
      <c r="D147" s="17">
        <v>5</v>
      </c>
      <c r="E147" s="17"/>
      <c r="F147" s="17"/>
      <c r="G147" s="17"/>
      <c r="H147" s="17"/>
      <c r="I147" s="17"/>
      <c r="J147" s="17">
        <v>10</v>
      </c>
      <c r="K147" s="17">
        <v>0</v>
      </c>
      <c r="L147" s="17"/>
      <c r="M147" s="17">
        <v>4</v>
      </c>
      <c r="N147" s="17">
        <v>2</v>
      </c>
      <c r="O147" s="19">
        <v>6</v>
      </c>
      <c r="P147" s="17"/>
      <c r="Q147" s="17">
        <v>1</v>
      </c>
      <c r="R147" s="17">
        <v>2</v>
      </c>
      <c r="S147" s="17"/>
      <c r="T147" s="17"/>
      <c r="U147" s="90"/>
      <c r="V147" s="17"/>
      <c r="W147" s="19"/>
      <c r="X147" s="17">
        <v>0</v>
      </c>
      <c r="Y147" s="19">
        <v>10</v>
      </c>
      <c r="Z147" s="19"/>
      <c r="AA147" s="17"/>
      <c r="AB147" s="17"/>
      <c r="AC147" s="17"/>
      <c r="AD147" s="17">
        <v>49</v>
      </c>
      <c r="AE147" s="12"/>
    </row>
    <row r="148" spans="1:31" x14ac:dyDescent="0.25">
      <c r="A148" s="87" t="s">
        <v>1379</v>
      </c>
      <c r="B148" s="88" t="s">
        <v>1037</v>
      </c>
      <c r="C148" s="19">
        <v>35</v>
      </c>
      <c r="D148" s="17"/>
      <c r="E148" s="17"/>
      <c r="F148" s="17">
        <v>16</v>
      </c>
      <c r="G148" s="17">
        <v>15</v>
      </c>
      <c r="H148" s="17"/>
      <c r="I148" s="17">
        <v>15</v>
      </c>
      <c r="J148" s="17">
        <v>5</v>
      </c>
      <c r="K148" s="17">
        <v>2</v>
      </c>
      <c r="L148" s="17">
        <v>2</v>
      </c>
      <c r="M148" s="17">
        <v>5</v>
      </c>
      <c r="N148" s="17">
        <v>8</v>
      </c>
      <c r="O148" s="19">
        <v>24</v>
      </c>
      <c r="P148" s="17"/>
      <c r="Q148" s="17">
        <v>4</v>
      </c>
      <c r="R148" s="17">
        <v>3</v>
      </c>
      <c r="S148" s="17"/>
      <c r="T148" s="17"/>
      <c r="U148" s="90"/>
      <c r="V148" s="17">
        <v>2</v>
      </c>
      <c r="W148" s="19"/>
      <c r="X148" s="17">
        <v>0</v>
      </c>
      <c r="Y148" s="19"/>
      <c r="Z148" s="19"/>
      <c r="AA148" s="17"/>
      <c r="AB148" s="17"/>
      <c r="AC148" s="17"/>
      <c r="AD148" s="17">
        <v>136</v>
      </c>
      <c r="AE148" s="12"/>
    </row>
    <row r="149" spans="1:31" x14ac:dyDescent="0.25">
      <c r="A149" s="87" t="s">
        <v>1380</v>
      </c>
      <c r="B149" s="88" t="s">
        <v>79</v>
      </c>
      <c r="C149" s="19">
        <v>72000</v>
      </c>
      <c r="D149" s="17">
        <v>58000</v>
      </c>
      <c r="E149" s="17"/>
      <c r="F149" s="17">
        <v>22363</v>
      </c>
      <c r="G149" s="17"/>
      <c r="H149" s="17"/>
      <c r="I149" s="17">
        <v>2000</v>
      </c>
      <c r="J149" s="17">
        <v>26003</v>
      </c>
      <c r="K149" s="17">
        <v>0</v>
      </c>
      <c r="L149" s="17"/>
      <c r="M149" s="17">
        <v>5950</v>
      </c>
      <c r="N149" s="17"/>
      <c r="O149" s="19"/>
      <c r="P149" s="17">
        <v>18000</v>
      </c>
      <c r="Q149" s="17">
        <v>1000</v>
      </c>
      <c r="R149" s="17">
        <v>0</v>
      </c>
      <c r="S149" s="17">
        <v>500</v>
      </c>
      <c r="T149" s="17"/>
      <c r="U149" s="90"/>
      <c r="V149" s="17"/>
      <c r="W149" s="19"/>
      <c r="X149" s="17">
        <v>0</v>
      </c>
      <c r="Y149" s="19"/>
      <c r="Z149" s="19"/>
      <c r="AA149" s="17"/>
      <c r="AB149" s="17"/>
      <c r="AC149" s="17"/>
      <c r="AD149" s="17">
        <v>205816</v>
      </c>
      <c r="AE149" s="12"/>
    </row>
    <row r="150" spans="1:31" ht="25.5" x14ac:dyDescent="0.25">
      <c r="A150" s="87" t="s">
        <v>1382</v>
      </c>
      <c r="B150" s="88" t="s">
        <v>1383</v>
      </c>
      <c r="C150" s="19">
        <v>600</v>
      </c>
      <c r="D150" s="17"/>
      <c r="E150" s="17"/>
      <c r="F150" s="17"/>
      <c r="G150" s="17"/>
      <c r="H150" s="17">
        <v>0</v>
      </c>
      <c r="I150" s="17"/>
      <c r="J150" s="17"/>
      <c r="K150" s="17">
        <v>0</v>
      </c>
      <c r="L150" s="17"/>
      <c r="M150" s="17"/>
      <c r="N150" s="17"/>
      <c r="O150" s="19"/>
      <c r="P150" s="17"/>
      <c r="Q150" s="17"/>
      <c r="R150" s="17">
        <v>0</v>
      </c>
      <c r="S150" s="17"/>
      <c r="T150" s="17"/>
      <c r="U150" s="90"/>
      <c r="V150" s="17"/>
      <c r="W150" s="19"/>
      <c r="X150" s="17">
        <v>0</v>
      </c>
      <c r="Y150" s="19"/>
      <c r="Z150" s="19"/>
      <c r="AA150" s="17"/>
      <c r="AB150" s="17"/>
      <c r="AC150" s="17"/>
      <c r="AD150" s="17">
        <v>600</v>
      </c>
      <c r="AE150" s="12"/>
    </row>
    <row r="151" spans="1:31" ht="25.5" x14ac:dyDescent="0.25">
      <c r="A151" s="87" t="s">
        <v>1384</v>
      </c>
      <c r="B151" s="88" t="s">
        <v>1383</v>
      </c>
      <c r="C151" s="19">
        <v>800</v>
      </c>
      <c r="D151" s="17"/>
      <c r="E151" s="17"/>
      <c r="F151" s="17"/>
      <c r="G151" s="17"/>
      <c r="H151" s="17"/>
      <c r="I151" s="17"/>
      <c r="J151" s="17"/>
      <c r="K151" s="17">
        <v>0</v>
      </c>
      <c r="L151" s="17"/>
      <c r="M151" s="17"/>
      <c r="N151" s="17"/>
      <c r="O151" s="19"/>
      <c r="P151" s="17"/>
      <c r="Q151" s="17"/>
      <c r="R151" s="17">
        <v>0</v>
      </c>
      <c r="S151" s="17"/>
      <c r="T151" s="17"/>
      <c r="U151" s="90"/>
      <c r="V151" s="17"/>
      <c r="W151" s="19"/>
      <c r="X151" s="17">
        <v>0</v>
      </c>
      <c r="Y151" s="19"/>
      <c r="Z151" s="19"/>
      <c r="AA151" s="17"/>
      <c r="AB151" s="17"/>
      <c r="AC151" s="17"/>
      <c r="AD151" s="17">
        <v>800</v>
      </c>
      <c r="AE151" s="12"/>
    </row>
    <row r="152" spans="1:31" ht="25.5" x14ac:dyDescent="0.25">
      <c r="A152" s="87" t="s">
        <v>1385</v>
      </c>
      <c r="B152" s="88" t="s">
        <v>1383</v>
      </c>
      <c r="C152" s="19">
        <v>1200</v>
      </c>
      <c r="D152" s="17"/>
      <c r="E152" s="17"/>
      <c r="F152" s="17"/>
      <c r="G152" s="17"/>
      <c r="H152" s="17"/>
      <c r="I152" s="17"/>
      <c r="J152" s="17"/>
      <c r="K152" s="17">
        <v>0</v>
      </c>
      <c r="L152" s="17"/>
      <c r="M152" s="17"/>
      <c r="N152" s="17"/>
      <c r="O152" s="19"/>
      <c r="P152" s="17"/>
      <c r="Q152" s="17"/>
      <c r="R152" s="17">
        <v>0</v>
      </c>
      <c r="S152" s="17"/>
      <c r="T152" s="17"/>
      <c r="U152" s="90"/>
      <c r="V152" s="17"/>
      <c r="W152" s="19"/>
      <c r="X152" s="17">
        <v>0</v>
      </c>
      <c r="Y152" s="19"/>
      <c r="Z152" s="19"/>
      <c r="AA152" s="17"/>
      <c r="AB152" s="17"/>
      <c r="AC152" s="17"/>
      <c r="AD152" s="17">
        <v>1200</v>
      </c>
      <c r="AE152" s="12"/>
    </row>
    <row r="153" spans="1:31" ht="25.5" x14ac:dyDescent="0.25">
      <c r="A153" s="87" t="s">
        <v>1386</v>
      </c>
      <c r="B153" s="88" t="s">
        <v>1383</v>
      </c>
      <c r="C153" s="19">
        <v>1000</v>
      </c>
      <c r="D153" s="17"/>
      <c r="E153" s="17"/>
      <c r="F153" s="17"/>
      <c r="G153" s="17"/>
      <c r="H153" s="17"/>
      <c r="I153" s="17"/>
      <c r="J153" s="17">
        <v>1600</v>
      </c>
      <c r="K153" s="17">
        <v>0</v>
      </c>
      <c r="L153" s="17"/>
      <c r="M153" s="17"/>
      <c r="N153" s="17"/>
      <c r="O153" s="19"/>
      <c r="P153" s="17"/>
      <c r="Q153" s="17"/>
      <c r="R153" s="17">
        <v>0</v>
      </c>
      <c r="S153" s="17"/>
      <c r="T153" s="17"/>
      <c r="U153" s="90"/>
      <c r="V153" s="17"/>
      <c r="W153" s="19"/>
      <c r="X153" s="17">
        <v>0</v>
      </c>
      <c r="Y153" s="19"/>
      <c r="Z153" s="19"/>
      <c r="AA153" s="17"/>
      <c r="AB153" s="17"/>
      <c r="AC153" s="17"/>
      <c r="AD153" s="17">
        <v>2600</v>
      </c>
      <c r="AE153" s="12"/>
    </row>
    <row r="154" spans="1:31" ht="25.5" x14ac:dyDescent="0.25">
      <c r="A154" s="87" t="s">
        <v>1387</v>
      </c>
      <c r="B154" s="88" t="s">
        <v>1383</v>
      </c>
      <c r="C154" s="19">
        <v>800</v>
      </c>
      <c r="D154" s="17"/>
      <c r="E154" s="17"/>
      <c r="F154" s="17"/>
      <c r="G154" s="17"/>
      <c r="H154" s="17"/>
      <c r="I154" s="17"/>
      <c r="J154" s="17"/>
      <c r="K154" s="17">
        <v>0</v>
      </c>
      <c r="L154" s="17"/>
      <c r="M154" s="17"/>
      <c r="N154" s="17"/>
      <c r="O154" s="19"/>
      <c r="P154" s="17"/>
      <c r="Q154" s="17"/>
      <c r="R154" s="17">
        <v>0</v>
      </c>
      <c r="S154" s="17"/>
      <c r="T154" s="17"/>
      <c r="U154" s="90"/>
      <c r="V154" s="17"/>
      <c r="W154" s="19"/>
      <c r="X154" s="17">
        <v>0</v>
      </c>
      <c r="Y154" s="19"/>
      <c r="Z154" s="19"/>
      <c r="AA154" s="17"/>
      <c r="AB154" s="17"/>
      <c r="AC154" s="17"/>
      <c r="AD154" s="17">
        <v>800</v>
      </c>
      <c r="AE154" s="12"/>
    </row>
    <row r="155" spans="1:31" x14ac:dyDescent="0.25">
      <c r="A155" s="87" t="s">
        <v>1447</v>
      </c>
      <c r="B155" s="88" t="s">
        <v>1381</v>
      </c>
      <c r="C155" s="19">
        <v>4740</v>
      </c>
      <c r="D155" s="17"/>
      <c r="E155" s="17"/>
      <c r="F155" s="17"/>
      <c r="G155" s="17"/>
      <c r="H155" s="17"/>
      <c r="I155" s="17"/>
      <c r="J155" s="17"/>
      <c r="K155" s="17">
        <v>0</v>
      </c>
      <c r="L155" s="17"/>
      <c r="M155" s="17">
        <v>2100</v>
      </c>
      <c r="N155" s="17"/>
      <c r="O155" s="19"/>
      <c r="P155" s="17"/>
      <c r="Q155" s="17"/>
      <c r="R155" s="17">
        <v>0</v>
      </c>
      <c r="S155" s="17"/>
      <c r="T155" s="17"/>
      <c r="U155" s="90"/>
      <c r="V155" s="17"/>
      <c r="W155" s="19"/>
      <c r="X155" s="17">
        <v>0</v>
      </c>
      <c r="Y155" s="19"/>
      <c r="Z155" s="19"/>
      <c r="AA155" s="17"/>
      <c r="AB155" s="17"/>
      <c r="AC155" s="17"/>
      <c r="AD155" s="17">
        <v>6840</v>
      </c>
      <c r="AE155" s="12"/>
    </row>
    <row r="156" spans="1:31" x14ac:dyDescent="0.25">
      <c r="A156" s="87" t="s">
        <v>1389</v>
      </c>
      <c r="B156" s="88" t="s">
        <v>1381</v>
      </c>
      <c r="C156" s="19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9"/>
      <c r="P156" s="17">
        <v>2500</v>
      </c>
      <c r="Q156" s="17"/>
      <c r="R156" s="17"/>
      <c r="S156" s="17"/>
      <c r="T156" s="17"/>
      <c r="U156" s="90"/>
      <c r="V156" s="17"/>
      <c r="W156" s="19"/>
      <c r="X156" s="17"/>
      <c r="Y156" s="19"/>
      <c r="Z156" s="19"/>
      <c r="AA156" s="17"/>
      <c r="AB156" s="17"/>
      <c r="AC156" s="17"/>
      <c r="AD156" s="17">
        <v>2500</v>
      </c>
      <c r="AE156" s="12"/>
    </row>
    <row r="157" spans="1:31" ht="25.5" x14ac:dyDescent="0.25">
      <c r="A157" s="87" t="s">
        <v>1448</v>
      </c>
      <c r="B157" s="88" t="s">
        <v>1381</v>
      </c>
      <c r="C157" s="19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9"/>
      <c r="P157" s="17">
        <v>2500</v>
      </c>
      <c r="Q157" s="17"/>
      <c r="R157" s="17"/>
      <c r="S157" s="17"/>
      <c r="T157" s="17"/>
      <c r="U157" s="90"/>
      <c r="V157" s="17"/>
      <c r="W157" s="19"/>
      <c r="X157" s="17"/>
      <c r="Y157" s="19"/>
      <c r="Z157" s="19"/>
      <c r="AA157" s="17"/>
      <c r="AB157" s="17"/>
      <c r="AC157" s="17"/>
      <c r="AD157" s="17">
        <v>2500</v>
      </c>
      <c r="AE157" s="12"/>
    </row>
    <row r="158" spans="1:31" ht="25.5" x14ac:dyDescent="0.25">
      <c r="A158" s="87" t="s">
        <v>1392</v>
      </c>
      <c r="B158" s="88" t="s">
        <v>1381</v>
      </c>
      <c r="C158" s="19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9"/>
      <c r="P158" s="17">
        <v>2500</v>
      </c>
      <c r="Q158" s="17"/>
      <c r="R158" s="17"/>
      <c r="S158" s="17"/>
      <c r="T158" s="17"/>
      <c r="U158" s="90"/>
      <c r="V158" s="17"/>
      <c r="W158" s="19"/>
      <c r="X158" s="17"/>
      <c r="Y158" s="19"/>
      <c r="Z158" s="19"/>
      <c r="AA158" s="17"/>
      <c r="AB158" s="17"/>
      <c r="AC158" s="17"/>
      <c r="AD158" s="17">
        <v>2500</v>
      </c>
      <c r="AE158" s="12"/>
    </row>
    <row r="159" spans="1:31" x14ac:dyDescent="0.25">
      <c r="A159" s="87" t="s">
        <v>1449</v>
      </c>
      <c r="B159" s="88" t="s">
        <v>1381</v>
      </c>
      <c r="C159" s="19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9"/>
      <c r="P159" s="17">
        <v>2500</v>
      </c>
      <c r="Q159" s="17"/>
      <c r="R159" s="17"/>
      <c r="S159" s="17"/>
      <c r="T159" s="17"/>
      <c r="U159" s="90"/>
      <c r="V159" s="17"/>
      <c r="W159" s="19"/>
      <c r="X159" s="17"/>
      <c r="Y159" s="19"/>
      <c r="Z159" s="19"/>
      <c r="AA159" s="17"/>
      <c r="AB159" s="17"/>
      <c r="AC159" s="17"/>
      <c r="AD159" s="17">
        <v>2500</v>
      </c>
      <c r="AE159" s="12"/>
    </row>
    <row r="160" spans="1:31" x14ac:dyDescent="0.25">
      <c r="A160" s="87" t="s">
        <v>1450</v>
      </c>
      <c r="B160" s="88" t="s">
        <v>1381</v>
      </c>
      <c r="C160" s="19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9"/>
      <c r="P160" s="17">
        <v>2500</v>
      </c>
      <c r="Q160" s="17"/>
      <c r="R160" s="17"/>
      <c r="S160" s="17"/>
      <c r="T160" s="17"/>
      <c r="U160" s="90"/>
      <c r="V160" s="17"/>
      <c r="W160" s="19"/>
      <c r="X160" s="17"/>
      <c r="Y160" s="19"/>
      <c r="Z160" s="19"/>
      <c r="AA160" s="17"/>
      <c r="AB160" s="17"/>
      <c r="AC160" s="17"/>
      <c r="AD160" s="17">
        <v>2500</v>
      </c>
      <c r="AE160" s="12"/>
    </row>
    <row r="161" spans="1:31" x14ac:dyDescent="0.25">
      <c r="A161" s="87" t="s">
        <v>1451</v>
      </c>
      <c r="B161" s="88" t="s">
        <v>1381</v>
      </c>
      <c r="C161" s="19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9"/>
      <c r="P161" s="17">
        <v>2500</v>
      </c>
      <c r="Q161" s="17"/>
      <c r="R161" s="17"/>
      <c r="S161" s="17"/>
      <c r="T161" s="17"/>
      <c r="U161" s="90"/>
      <c r="V161" s="17"/>
      <c r="W161" s="19"/>
      <c r="X161" s="17"/>
      <c r="Y161" s="19"/>
      <c r="Z161" s="19"/>
      <c r="AA161" s="17"/>
      <c r="AB161" s="17"/>
      <c r="AC161" s="17"/>
      <c r="AD161" s="17">
        <v>2500</v>
      </c>
      <c r="AE161" s="12"/>
    </row>
    <row r="162" spans="1:31" ht="15.75" customHeight="1" x14ac:dyDescent="0.25">
      <c r="A162" s="87" t="s">
        <v>1390</v>
      </c>
      <c r="B162" s="88" t="s">
        <v>1381</v>
      </c>
      <c r="C162" s="19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9"/>
      <c r="P162" s="17">
        <v>2500</v>
      </c>
      <c r="Q162" s="17"/>
      <c r="R162" s="17"/>
      <c r="S162" s="17"/>
      <c r="T162" s="17"/>
      <c r="U162" s="90"/>
      <c r="V162" s="17"/>
      <c r="W162" s="19"/>
      <c r="X162" s="17"/>
      <c r="Y162" s="19"/>
      <c r="Z162" s="19"/>
      <c r="AA162" s="17"/>
      <c r="AB162" s="17"/>
      <c r="AC162" s="17"/>
      <c r="AD162" s="17">
        <v>2500</v>
      </c>
      <c r="AE162" s="12"/>
    </row>
    <row r="163" spans="1:31" ht="25.5" x14ac:dyDescent="0.25">
      <c r="A163" s="87" t="s">
        <v>1388</v>
      </c>
      <c r="B163" s="88" t="s">
        <v>1381</v>
      </c>
      <c r="C163" s="19">
        <v>4400</v>
      </c>
      <c r="D163" s="17"/>
      <c r="E163" s="17"/>
      <c r="F163" s="17"/>
      <c r="G163" s="17"/>
      <c r="H163" s="17"/>
      <c r="I163" s="17"/>
      <c r="J163" s="17"/>
      <c r="K163" s="17">
        <v>0</v>
      </c>
      <c r="L163" s="17"/>
      <c r="M163" s="17">
        <v>2200</v>
      </c>
      <c r="N163" s="17"/>
      <c r="O163" s="19"/>
      <c r="P163" s="17">
        <v>2500</v>
      </c>
      <c r="Q163" s="17"/>
      <c r="R163" s="17">
        <v>0</v>
      </c>
      <c r="S163" s="17"/>
      <c r="T163" s="17"/>
      <c r="U163" s="90"/>
      <c r="V163" s="17"/>
      <c r="W163" s="19"/>
      <c r="X163" s="17">
        <v>0</v>
      </c>
      <c r="Y163" s="19"/>
      <c r="Z163" s="19"/>
      <c r="AA163" s="17"/>
      <c r="AB163" s="17"/>
      <c r="AC163" s="17"/>
      <c r="AD163" s="17">
        <v>6600</v>
      </c>
      <c r="AE163" s="12"/>
    </row>
    <row r="164" spans="1:31" x14ac:dyDescent="0.25">
      <c r="A164" s="87" t="s">
        <v>1390</v>
      </c>
      <c r="B164" s="88" t="s">
        <v>1381</v>
      </c>
      <c r="C164" s="19">
        <v>3200</v>
      </c>
      <c r="D164" s="17"/>
      <c r="E164" s="17"/>
      <c r="F164" s="17"/>
      <c r="G164" s="17"/>
      <c r="H164" s="17"/>
      <c r="I164" s="17"/>
      <c r="J164" s="17"/>
      <c r="K164" s="17">
        <v>0</v>
      </c>
      <c r="L164" s="17"/>
      <c r="M164" s="17">
        <v>600</v>
      </c>
      <c r="N164" s="17"/>
      <c r="O164" s="19"/>
      <c r="P164" s="17">
        <v>2500</v>
      </c>
      <c r="Q164" s="17"/>
      <c r="R164" s="17">
        <v>0</v>
      </c>
      <c r="S164" s="17"/>
      <c r="T164" s="17"/>
      <c r="U164" s="90"/>
      <c r="V164" s="17"/>
      <c r="W164" s="19"/>
      <c r="X164" s="17">
        <v>0</v>
      </c>
      <c r="Y164" s="19"/>
      <c r="Z164" s="19"/>
      <c r="AA164" s="17"/>
      <c r="AB164" s="17"/>
      <c r="AC164" s="17"/>
      <c r="AD164" s="17">
        <v>3800</v>
      </c>
      <c r="AE164" s="12"/>
    </row>
    <row r="165" spans="1:31" ht="25.5" x14ac:dyDescent="0.25">
      <c r="A165" s="87" t="s">
        <v>1391</v>
      </c>
      <c r="B165" s="88" t="s">
        <v>1381</v>
      </c>
      <c r="C165" s="19">
        <v>8000</v>
      </c>
      <c r="D165" s="17"/>
      <c r="E165" s="17"/>
      <c r="F165" s="17"/>
      <c r="G165" s="17"/>
      <c r="H165" s="17"/>
      <c r="I165" s="17"/>
      <c r="J165" s="17"/>
      <c r="K165" s="17">
        <v>0</v>
      </c>
      <c r="L165" s="17"/>
      <c r="M165" s="17">
        <v>1000</v>
      </c>
      <c r="N165" s="17"/>
      <c r="O165" s="19"/>
      <c r="P165" s="17">
        <v>2500</v>
      </c>
      <c r="Q165" s="17"/>
      <c r="R165" s="17">
        <v>0</v>
      </c>
      <c r="S165" s="17"/>
      <c r="T165" s="17"/>
      <c r="U165" s="90"/>
      <c r="V165" s="17"/>
      <c r="W165" s="19"/>
      <c r="X165" s="17">
        <v>0</v>
      </c>
      <c r="Y165" s="19"/>
      <c r="Z165" s="19"/>
      <c r="AA165" s="17"/>
      <c r="AB165" s="17"/>
      <c r="AC165" s="17"/>
      <c r="AD165" s="17">
        <v>9000</v>
      </c>
      <c r="AE165" s="12"/>
    </row>
    <row r="166" spans="1:31" ht="25.5" x14ac:dyDescent="0.25">
      <c r="A166" s="87" t="s">
        <v>1393</v>
      </c>
      <c r="B166" s="88" t="s">
        <v>1381</v>
      </c>
      <c r="C166" s="19">
        <v>5800</v>
      </c>
      <c r="D166" s="17"/>
      <c r="E166" s="17"/>
      <c r="F166" s="17"/>
      <c r="G166" s="17"/>
      <c r="H166" s="17"/>
      <c r="I166" s="17"/>
      <c r="J166" s="17"/>
      <c r="K166" s="17">
        <v>0</v>
      </c>
      <c r="L166" s="17"/>
      <c r="M166" s="17">
        <v>900</v>
      </c>
      <c r="N166" s="17"/>
      <c r="O166" s="19"/>
      <c r="P166" s="17">
        <v>2500</v>
      </c>
      <c r="Q166" s="17"/>
      <c r="R166" s="17">
        <v>0</v>
      </c>
      <c r="S166" s="17"/>
      <c r="T166" s="17"/>
      <c r="U166" s="90"/>
      <c r="V166" s="17"/>
      <c r="W166" s="19"/>
      <c r="X166" s="17">
        <v>0</v>
      </c>
      <c r="Y166" s="19"/>
      <c r="Z166" s="19"/>
      <c r="AA166" s="17"/>
      <c r="AB166" s="17"/>
      <c r="AC166" s="17"/>
      <c r="AD166" s="17">
        <v>6700</v>
      </c>
      <c r="AE166" s="12"/>
    </row>
    <row r="167" spans="1:31" ht="25.5" x14ac:dyDescent="0.25">
      <c r="A167" s="87" t="s">
        <v>1394</v>
      </c>
      <c r="B167" s="88" t="s">
        <v>1381</v>
      </c>
      <c r="C167" s="19">
        <v>2000</v>
      </c>
      <c r="D167" s="17"/>
      <c r="E167" s="17"/>
      <c r="F167" s="17"/>
      <c r="G167" s="17"/>
      <c r="H167" s="17"/>
      <c r="I167" s="17"/>
      <c r="J167" s="17"/>
      <c r="K167" s="17">
        <v>0</v>
      </c>
      <c r="L167" s="17"/>
      <c r="M167" s="17">
        <v>460</v>
      </c>
      <c r="N167" s="17"/>
      <c r="O167" s="19"/>
      <c r="P167" s="17">
        <v>2500</v>
      </c>
      <c r="Q167" s="17"/>
      <c r="R167" s="17">
        <v>0</v>
      </c>
      <c r="S167" s="17"/>
      <c r="T167" s="17"/>
      <c r="U167" s="90"/>
      <c r="V167" s="17"/>
      <c r="W167" s="19"/>
      <c r="X167" s="17">
        <v>0</v>
      </c>
      <c r="Y167" s="19"/>
      <c r="Z167" s="19"/>
      <c r="AA167" s="17"/>
      <c r="AB167" s="17"/>
      <c r="AC167" s="17"/>
      <c r="AD167" s="17">
        <v>2460</v>
      </c>
      <c r="AE167" s="12"/>
    </row>
    <row r="168" spans="1:31" x14ac:dyDescent="0.25">
      <c r="A168" s="87" t="s">
        <v>1395</v>
      </c>
      <c r="B168" s="88" t="s">
        <v>67</v>
      </c>
      <c r="C168" s="19">
        <v>20</v>
      </c>
      <c r="D168" s="17"/>
      <c r="E168" s="17"/>
      <c r="F168" s="17"/>
      <c r="G168" s="17"/>
      <c r="H168" s="17"/>
      <c r="I168" s="17"/>
      <c r="J168" s="17">
        <v>0</v>
      </c>
      <c r="K168" s="17">
        <v>0</v>
      </c>
      <c r="L168" s="17"/>
      <c r="M168" s="17"/>
      <c r="N168" s="17"/>
      <c r="O168" s="19">
        <v>100</v>
      </c>
      <c r="P168" s="17"/>
      <c r="Q168" s="17">
        <v>30</v>
      </c>
      <c r="R168" s="17">
        <v>0</v>
      </c>
      <c r="S168" s="17"/>
      <c r="T168" s="17"/>
      <c r="U168" s="90">
        <v>10</v>
      </c>
      <c r="V168" s="17"/>
      <c r="W168" s="19"/>
      <c r="X168" s="17">
        <v>0</v>
      </c>
      <c r="Y168" s="19"/>
      <c r="Z168" s="19"/>
      <c r="AA168" s="17"/>
      <c r="AB168" s="17"/>
      <c r="AC168" s="17"/>
      <c r="AD168" s="17">
        <v>160</v>
      </c>
      <c r="AE168" s="12"/>
    </row>
    <row r="169" spans="1:31" x14ac:dyDescent="0.25">
      <c r="A169" s="87" t="s">
        <v>1396</v>
      </c>
      <c r="B169" s="88" t="s">
        <v>67</v>
      </c>
      <c r="C169" s="19">
        <v>78</v>
      </c>
      <c r="D169" s="17"/>
      <c r="E169" s="17"/>
      <c r="F169" s="17"/>
      <c r="G169" s="17"/>
      <c r="H169" s="17"/>
      <c r="I169" s="17"/>
      <c r="J169" s="17"/>
      <c r="K169" s="17">
        <v>0</v>
      </c>
      <c r="L169" s="17"/>
      <c r="M169" s="17"/>
      <c r="N169" s="17"/>
      <c r="O169" s="19"/>
      <c r="P169" s="17"/>
      <c r="Q169" s="17"/>
      <c r="R169" s="17">
        <v>0</v>
      </c>
      <c r="S169" s="17"/>
      <c r="T169" s="17"/>
      <c r="U169" s="90">
        <v>20</v>
      </c>
      <c r="V169" s="17"/>
      <c r="W169" s="19"/>
      <c r="X169" s="17">
        <v>0</v>
      </c>
      <c r="Y169" s="19"/>
      <c r="Z169" s="19"/>
      <c r="AA169" s="17"/>
      <c r="AB169" s="17">
        <v>10</v>
      </c>
      <c r="AC169" s="17"/>
      <c r="AD169" s="17">
        <v>108</v>
      </c>
      <c r="AE169" s="12"/>
    </row>
    <row r="170" spans="1:31" x14ac:dyDescent="0.25">
      <c r="A170" s="87" t="s">
        <v>1397</v>
      </c>
      <c r="B170" s="88" t="s">
        <v>67</v>
      </c>
      <c r="C170" s="19">
        <v>188</v>
      </c>
      <c r="D170" s="17"/>
      <c r="E170" s="17"/>
      <c r="F170" s="17"/>
      <c r="G170" s="17">
        <v>20</v>
      </c>
      <c r="H170" s="17">
        <v>15</v>
      </c>
      <c r="I170" s="17">
        <v>3</v>
      </c>
      <c r="J170" s="17">
        <v>0</v>
      </c>
      <c r="K170" s="17">
        <v>6</v>
      </c>
      <c r="L170" s="17">
        <v>100</v>
      </c>
      <c r="M170" s="17"/>
      <c r="N170" s="17">
        <v>43</v>
      </c>
      <c r="O170" s="19"/>
      <c r="P170" s="17"/>
      <c r="Q170" s="17"/>
      <c r="R170" s="17">
        <v>0</v>
      </c>
      <c r="S170" s="17"/>
      <c r="T170" s="17"/>
      <c r="U170" s="90"/>
      <c r="V170" s="17"/>
      <c r="W170" s="19"/>
      <c r="X170" s="17">
        <v>0</v>
      </c>
      <c r="Y170" s="19"/>
      <c r="Z170" s="19"/>
      <c r="AA170" s="17"/>
      <c r="AB170" s="17"/>
      <c r="AC170" s="17"/>
      <c r="AD170" s="17">
        <v>375</v>
      </c>
      <c r="AE170" s="12"/>
    </row>
    <row r="171" spans="1:31" x14ac:dyDescent="0.25">
      <c r="A171" s="87" t="s">
        <v>1398</v>
      </c>
      <c r="B171" s="88" t="s">
        <v>67</v>
      </c>
      <c r="C171" s="19">
        <v>410</v>
      </c>
      <c r="D171" s="17"/>
      <c r="E171" s="17"/>
      <c r="F171" s="17"/>
      <c r="G171" s="17"/>
      <c r="H171" s="17"/>
      <c r="I171" s="17"/>
      <c r="J171" s="17"/>
      <c r="K171" s="17">
        <v>0</v>
      </c>
      <c r="L171" s="17"/>
      <c r="M171" s="17"/>
      <c r="N171" s="17"/>
      <c r="O171" s="19"/>
      <c r="P171" s="17"/>
      <c r="Q171" s="17"/>
      <c r="R171" s="17">
        <v>0</v>
      </c>
      <c r="S171" s="17"/>
      <c r="T171" s="17"/>
      <c r="U171" s="90"/>
      <c r="V171" s="17"/>
      <c r="W171" s="19"/>
      <c r="X171" s="17">
        <v>0</v>
      </c>
      <c r="Y171" s="19"/>
      <c r="Z171" s="19"/>
      <c r="AA171" s="17"/>
      <c r="AB171" s="17"/>
      <c r="AC171" s="17"/>
      <c r="AD171" s="17">
        <v>410</v>
      </c>
      <c r="AE171" s="12"/>
    </row>
    <row r="172" spans="1:31" x14ac:dyDescent="0.25">
      <c r="A172" s="87" t="s">
        <v>1399</v>
      </c>
      <c r="B172" s="88" t="s">
        <v>67</v>
      </c>
      <c r="C172" s="19">
        <v>730</v>
      </c>
      <c r="D172" s="17"/>
      <c r="E172" s="17"/>
      <c r="F172" s="17"/>
      <c r="G172" s="17"/>
      <c r="H172" s="17"/>
      <c r="I172" s="17"/>
      <c r="J172" s="17"/>
      <c r="K172" s="17">
        <v>20</v>
      </c>
      <c r="L172" s="17"/>
      <c r="M172" s="17"/>
      <c r="N172" s="17"/>
      <c r="O172" s="19"/>
      <c r="P172" s="17"/>
      <c r="Q172" s="17">
        <v>5</v>
      </c>
      <c r="R172" s="17">
        <v>0</v>
      </c>
      <c r="S172" s="17"/>
      <c r="T172" s="17"/>
      <c r="U172" s="90"/>
      <c r="V172" s="17">
        <v>5</v>
      </c>
      <c r="W172" s="19"/>
      <c r="X172" s="17">
        <v>0</v>
      </c>
      <c r="Y172" s="19"/>
      <c r="Z172" s="19"/>
      <c r="AA172" s="17"/>
      <c r="AB172" s="17"/>
      <c r="AC172" s="17"/>
      <c r="AD172" s="17">
        <v>760</v>
      </c>
      <c r="AE172" s="12"/>
    </row>
    <row r="173" spans="1:31" x14ac:dyDescent="0.25">
      <c r="A173" s="87" t="s">
        <v>1400</v>
      </c>
      <c r="B173" s="88" t="s">
        <v>79</v>
      </c>
      <c r="C173" s="19">
        <v>2440</v>
      </c>
      <c r="D173" s="17"/>
      <c r="E173" s="17"/>
      <c r="F173" s="17"/>
      <c r="G173" s="17"/>
      <c r="H173" s="17"/>
      <c r="I173" s="17"/>
      <c r="J173" s="17"/>
      <c r="K173" s="17">
        <v>0</v>
      </c>
      <c r="L173" s="17">
        <v>100</v>
      </c>
      <c r="M173" s="17"/>
      <c r="N173" s="17"/>
      <c r="O173" s="19"/>
      <c r="P173" s="17">
        <v>16170</v>
      </c>
      <c r="Q173" s="17">
        <v>300</v>
      </c>
      <c r="R173" s="17">
        <v>0</v>
      </c>
      <c r="S173" s="17"/>
      <c r="T173" s="17"/>
      <c r="U173" s="90"/>
      <c r="V173" s="17"/>
      <c r="W173" s="19"/>
      <c r="X173" s="17">
        <v>0</v>
      </c>
      <c r="Y173" s="19"/>
      <c r="Z173" s="19"/>
      <c r="AA173" s="17"/>
      <c r="AB173" s="17"/>
      <c r="AC173" s="17"/>
      <c r="AD173" s="17">
        <v>19010</v>
      </c>
      <c r="AE173" s="12"/>
    </row>
    <row r="174" spans="1:31" x14ac:dyDescent="0.25">
      <c r="A174" s="87" t="s">
        <v>1401</v>
      </c>
      <c r="B174" s="88" t="s">
        <v>67</v>
      </c>
      <c r="C174" s="19">
        <v>5</v>
      </c>
      <c r="D174" s="17"/>
      <c r="E174" s="17"/>
      <c r="F174" s="17">
        <v>17</v>
      </c>
      <c r="G174" s="17">
        <v>100</v>
      </c>
      <c r="H174" s="17">
        <v>25</v>
      </c>
      <c r="I174" s="17">
        <v>16</v>
      </c>
      <c r="J174" s="17">
        <v>455</v>
      </c>
      <c r="K174" s="17">
        <v>140</v>
      </c>
      <c r="L174" s="17">
        <v>100</v>
      </c>
      <c r="M174" s="17">
        <v>125</v>
      </c>
      <c r="N174" s="17">
        <v>1</v>
      </c>
      <c r="O174" s="19">
        <v>100</v>
      </c>
      <c r="P174" s="17">
        <v>40</v>
      </c>
      <c r="Q174" s="17">
        <v>10</v>
      </c>
      <c r="R174" s="17">
        <v>30</v>
      </c>
      <c r="S174" s="17">
        <v>10</v>
      </c>
      <c r="T174" s="17">
        <v>60</v>
      </c>
      <c r="U174" s="90"/>
      <c r="V174" s="17"/>
      <c r="W174" s="19"/>
      <c r="X174" s="17">
        <v>15</v>
      </c>
      <c r="Y174" s="19">
        <v>3</v>
      </c>
      <c r="Z174" s="19">
        <v>20</v>
      </c>
      <c r="AA174" s="17"/>
      <c r="AB174" s="17"/>
      <c r="AC174" s="17"/>
      <c r="AD174" s="17">
        <v>1272</v>
      </c>
      <c r="AE174" s="12"/>
    </row>
    <row r="175" spans="1:31" x14ac:dyDescent="0.25">
      <c r="A175" s="92" t="s">
        <v>1402</v>
      </c>
      <c r="B175" s="88" t="s">
        <v>79</v>
      </c>
      <c r="C175" s="19">
        <v>4080</v>
      </c>
      <c r="D175" s="17">
        <v>2000</v>
      </c>
      <c r="E175" s="17">
        <v>2400</v>
      </c>
      <c r="F175" s="17"/>
      <c r="G175" s="17">
        <v>7320</v>
      </c>
      <c r="H175" s="17">
        <v>360</v>
      </c>
      <c r="I175" s="17">
        <v>9840</v>
      </c>
      <c r="J175" s="17">
        <v>4020</v>
      </c>
      <c r="K175" s="17">
        <v>2500</v>
      </c>
      <c r="L175" s="17"/>
      <c r="M175" s="17"/>
      <c r="N175" s="17"/>
      <c r="O175" s="19">
        <v>3200</v>
      </c>
      <c r="P175" s="17">
        <v>3600</v>
      </c>
      <c r="Q175" s="17">
        <v>1000</v>
      </c>
      <c r="R175" s="17">
        <v>0</v>
      </c>
      <c r="S175" s="17"/>
      <c r="T175" s="17"/>
      <c r="U175" s="90"/>
      <c r="V175" s="17"/>
      <c r="W175" s="19"/>
      <c r="X175" s="17">
        <v>0</v>
      </c>
      <c r="Y175" s="19"/>
      <c r="Z175" s="19"/>
      <c r="AA175" s="17"/>
      <c r="AB175" s="17"/>
      <c r="AC175" s="17"/>
      <c r="AD175" s="17">
        <v>40320</v>
      </c>
      <c r="AE175" s="12"/>
    </row>
    <row r="176" spans="1:31" x14ac:dyDescent="0.25">
      <c r="A176" s="87" t="s">
        <v>1403</v>
      </c>
      <c r="B176" s="88" t="s">
        <v>79</v>
      </c>
      <c r="C176" s="19">
        <v>240</v>
      </c>
      <c r="D176" s="17">
        <v>4000</v>
      </c>
      <c r="E176" s="17">
        <v>3600</v>
      </c>
      <c r="F176" s="17">
        <v>2040</v>
      </c>
      <c r="G176" s="17">
        <v>6840</v>
      </c>
      <c r="H176" s="17">
        <v>360</v>
      </c>
      <c r="I176" s="17">
        <v>9840</v>
      </c>
      <c r="J176" s="17">
        <v>1680</v>
      </c>
      <c r="K176" s="17">
        <v>2500</v>
      </c>
      <c r="L176" s="17"/>
      <c r="M176" s="17"/>
      <c r="N176" s="17"/>
      <c r="O176" s="19">
        <v>3200</v>
      </c>
      <c r="P176" s="17">
        <v>3000</v>
      </c>
      <c r="Q176" s="17">
        <v>500</v>
      </c>
      <c r="R176" s="17">
        <v>0</v>
      </c>
      <c r="S176" s="17"/>
      <c r="T176" s="17"/>
      <c r="U176" s="90"/>
      <c r="V176" s="17"/>
      <c r="W176" s="19"/>
      <c r="X176" s="17">
        <v>720</v>
      </c>
      <c r="Y176" s="19"/>
      <c r="Z176" s="19"/>
      <c r="AA176" s="17"/>
      <c r="AB176" s="17"/>
      <c r="AC176" s="17"/>
      <c r="AD176" s="17">
        <v>38520</v>
      </c>
      <c r="AE176" s="12"/>
    </row>
    <row r="177" spans="1:31" x14ac:dyDescent="0.25">
      <c r="A177" s="87" t="s">
        <v>1404</v>
      </c>
      <c r="B177" s="88" t="s">
        <v>79</v>
      </c>
      <c r="C177" s="19">
        <v>240</v>
      </c>
      <c r="D177" s="17">
        <v>20000</v>
      </c>
      <c r="E177" s="17"/>
      <c r="F177" s="17">
        <v>7440</v>
      </c>
      <c r="G177" s="17">
        <v>6480</v>
      </c>
      <c r="H177" s="17">
        <v>4200</v>
      </c>
      <c r="I177" s="17"/>
      <c r="J177" s="17">
        <v>7904</v>
      </c>
      <c r="K177" s="17">
        <v>2500</v>
      </c>
      <c r="L177" s="17"/>
      <c r="M177" s="17"/>
      <c r="N177" s="17"/>
      <c r="O177" s="19">
        <v>2000</v>
      </c>
      <c r="P177" s="17">
        <v>1560</v>
      </c>
      <c r="Q177" s="17">
        <v>500</v>
      </c>
      <c r="R177" s="17">
        <v>0</v>
      </c>
      <c r="S177" s="17"/>
      <c r="T177" s="17"/>
      <c r="U177" s="90"/>
      <c r="V177" s="17"/>
      <c r="W177" s="19"/>
      <c r="X177" s="17">
        <v>0</v>
      </c>
      <c r="Y177" s="19"/>
      <c r="Z177" s="19"/>
      <c r="AA177" s="17"/>
      <c r="AB177" s="17"/>
      <c r="AC177" s="17"/>
      <c r="AD177" s="17">
        <v>52824</v>
      </c>
      <c r="AE177" s="12"/>
    </row>
    <row r="178" spans="1:31" x14ac:dyDescent="0.25">
      <c r="A178" s="87" t="s">
        <v>1405</v>
      </c>
      <c r="B178" s="88" t="s">
        <v>79</v>
      </c>
      <c r="C178" s="19">
        <v>480</v>
      </c>
      <c r="D178" s="17">
        <v>15000</v>
      </c>
      <c r="E178" s="17"/>
      <c r="F178" s="17">
        <v>1920</v>
      </c>
      <c r="G178" s="17">
        <v>3720</v>
      </c>
      <c r="H178" s="17"/>
      <c r="I178" s="17"/>
      <c r="J178" s="17"/>
      <c r="K178" s="17">
        <v>0</v>
      </c>
      <c r="L178" s="17"/>
      <c r="M178" s="17"/>
      <c r="N178" s="17"/>
      <c r="O178" s="19"/>
      <c r="P178" s="17">
        <v>1800</v>
      </c>
      <c r="Q178" s="17">
        <v>500</v>
      </c>
      <c r="R178" s="17">
        <v>0</v>
      </c>
      <c r="S178" s="17"/>
      <c r="T178" s="17"/>
      <c r="U178" s="90"/>
      <c r="V178" s="17"/>
      <c r="W178" s="19"/>
      <c r="X178" s="17">
        <v>0</v>
      </c>
      <c r="Y178" s="19"/>
      <c r="Z178" s="19"/>
      <c r="AA178" s="17"/>
      <c r="AB178" s="17"/>
      <c r="AC178" s="17"/>
      <c r="AD178" s="17">
        <v>23420</v>
      </c>
      <c r="AE178" s="12"/>
    </row>
    <row r="179" spans="1:31" x14ac:dyDescent="0.25">
      <c r="A179" s="87" t="s">
        <v>1406</v>
      </c>
      <c r="B179" s="88" t="s">
        <v>79</v>
      </c>
      <c r="C179" s="19">
        <v>3960</v>
      </c>
      <c r="D179" s="17">
        <v>15000</v>
      </c>
      <c r="E179" s="17"/>
      <c r="F179" s="17">
        <v>1680</v>
      </c>
      <c r="G179" s="17">
        <v>11640</v>
      </c>
      <c r="H179" s="17">
        <v>3240</v>
      </c>
      <c r="I179" s="17"/>
      <c r="J179" s="17">
        <v>4561</v>
      </c>
      <c r="K179" s="17">
        <v>0</v>
      </c>
      <c r="L179" s="17"/>
      <c r="M179" s="17"/>
      <c r="N179" s="17"/>
      <c r="O179" s="19">
        <v>3200</v>
      </c>
      <c r="P179" s="17">
        <v>3360</v>
      </c>
      <c r="Q179" s="17">
        <v>500</v>
      </c>
      <c r="R179" s="17">
        <v>0</v>
      </c>
      <c r="S179" s="17"/>
      <c r="T179" s="17"/>
      <c r="U179" s="90"/>
      <c r="V179" s="17"/>
      <c r="W179" s="19"/>
      <c r="X179" s="17">
        <v>0</v>
      </c>
      <c r="Y179" s="19"/>
      <c r="Z179" s="19"/>
      <c r="AA179" s="17"/>
      <c r="AB179" s="17"/>
      <c r="AC179" s="17"/>
      <c r="AD179" s="17">
        <v>47141</v>
      </c>
      <c r="AE179" s="12"/>
    </row>
    <row r="180" spans="1:31" x14ac:dyDescent="0.25">
      <c r="A180" s="87" t="s">
        <v>1407</v>
      </c>
      <c r="B180" s="88" t="s">
        <v>79</v>
      </c>
      <c r="C180" s="19">
        <v>14640</v>
      </c>
      <c r="D180" s="17">
        <v>36000</v>
      </c>
      <c r="E180" s="17">
        <v>3600</v>
      </c>
      <c r="F180" s="17">
        <v>27600</v>
      </c>
      <c r="G180" s="17">
        <v>13560</v>
      </c>
      <c r="H180" s="17">
        <v>4800</v>
      </c>
      <c r="I180" s="17">
        <v>9840</v>
      </c>
      <c r="J180" s="17">
        <v>1561</v>
      </c>
      <c r="K180" s="17">
        <v>2500</v>
      </c>
      <c r="L180" s="17"/>
      <c r="M180" s="17"/>
      <c r="N180" s="17"/>
      <c r="O180" s="19">
        <v>50000</v>
      </c>
      <c r="P180" s="17">
        <v>5400</v>
      </c>
      <c r="Q180" s="17">
        <v>1000</v>
      </c>
      <c r="R180" s="17">
        <v>0</v>
      </c>
      <c r="S180" s="17"/>
      <c r="T180" s="17"/>
      <c r="U180" s="90"/>
      <c r="V180" s="17"/>
      <c r="W180" s="19"/>
      <c r="X180" s="17">
        <v>0</v>
      </c>
      <c r="Y180" s="19"/>
      <c r="Z180" s="19"/>
      <c r="AA180" s="17"/>
      <c r="AB180" s="17"/>
      <c r="AC180" s="17"/>
      <c r="AD180" s="17">
        <v>170501</v>
      </c>
      <c r="AE180" s="12"/>
    </row>
    <row r="181" spans="1:31" x14ac:dyDescent="0.25">
      <c r="A181" s="87" t="s">
        <v>1408</v>
      </c>
      <c r="B181" s="88" t="s">
        <v>67</v>
      </c>
      <c r="C181" s="19">
        <v>30</v>
      </c>
      <c r="D181" s="17">
        <v>10</v>
      </c>
      <c r="E181" s="17">
        <v>5</v>
      </c>
      <c r="F181" s="17">
        <v>14</v>
      </c>
      <c r="G181" s="17">
        <v>30</v>
      </c>
      <c r="H181" s="17">
        <v>7</v>
      </c>
      <c r="I181" s="17">
        <v>19</v>
      </c>
      <c r="J181" s="17">
        <v>132</v>
      </c>
      <c r="K181" s="17">
        <v>12</v>
      </c>
      <c r="L181" s="17">
        <v>4</v>
      </c>
      <c r="M181" s="17">
        <v>20</v>
      </c>
      <c r="N181" s="17">
        <v>15</v>
      </c>
      <c r="O181" s="19">
        <v>10</v>
      </c>
      <c r="P181" s="17">
        <v>103</v>
      </c>
      <c r="Q181" s="17">
        <v>5</v>
      </c>
      <c r="R181" s="17">
        <v>5</v>
      </c>
      <c r="S181" s="17">
        <v>10</v>
      </c>
      <c r="T181" s="17">
        <v>2</v>
      </c>
      <c r="U181" s="90"/>
      <c r="V181" s="17">
        <v>10</v>
      </c>
      <c r="W181" s="19"/>
      <c r="X181" s="17">
        <v>5</v>
      </c>
      <c r="Y181" s="19">
        <v>4</v>
      </c>
      <c r="Z181" s="19"/>
      <c r="AA181" s="17">
        <v>3</v>
      </c>
      <c r="AB181" s="17">
        <v>2</v>
      </c>
      <c r="AC181" s="17"/>
      <c r="AD181" s="17">
        <v>457</v>
      </c>
      <c r="AE181" s="12"/>
    </row>
    <row r="182" spans="1:31" x14ac:dyDescent="0.25">
      <c r="A182" s="91" t="s">
        <v>1409</v>
      </c>
      <c r="B182" s="88" t="s">
        <v>67</v>
      </c>
      <c r="C182" s="19">
        <v>840</v>
      </c>
      <c r="D182" s="17"/>
      <c r="E182" s="17"/>
      <c r="F182" s="17"/>
      <c r="G182" s="17">
        <v>50</v>
      </c>
      <c r="H182" s="17"/>
      <c r="I182" s="17">
        <v>2</v>
      </c>
      <c r="J182" s="17">
        <v>100</v>
      </c>
      <c r="K182" s="17">
        <v>10</v>
      </c>
      <c r="L182" s="17">
        <v>1000</v>
      </c>
      <c r="M182" s="17">
        <v>20</v>
      </c>
      <c r="N182" s="17"/>
      <c r="O182" s="19">
        <v>50</v>
      </c>
      <c r="P182" s="17"/>
      <c r="Q182" s="17">
        <v>50</v>
      </c>
      <c r="R182" s="17">
        <v>20</v>
      </c>
      <c r="S182" s="17">
        <v>50</v>
      </c>
      <c r="T182" s="17">
        <v>10</v>
      </c>
      <c r="U182" s="90"/>
      <c r="V182" s="17">
        <v>90</v>
      </c>
      <c r="W182" s="19"/>
      <c r="X182" s="17">
        <v>15</v>
      </c>
      <c r="Y182" s="19">
        <v>60</v>
      </c>
      <c r="Z182" s="19"/>
      <c r="AA182" s="17"/>
      <c r="AB182" s="17">
        <v>30</v>
      </c>
      <c r="AC182" s="17"/>
      <c r="AD182" s="17">
        <v>2397</v>
      </c>
      <c r="AE182" s="12"/>
    </row>
    <row r="183" spans="1:31" x14ac:dyDescent="0.25">
      <c r="A183" s="92" t="s">
        <v>1410</v>
      </c>
      <c r="B183" s="88" t="s">
        <v>67</v>
      </c>
      <c r="C183" s="19">
        <v>7070</v>
      </c>
      <c r="D183" s="17">
        <v>2000</v>
      </c>
      <c r="E183" s="17">
        <v>1900</v>
      </c>
      <c r="F183" s="17">
        <v>1380</v>
      </c>
      <c r="G183" s="17">
        <v>400</v>
      </c>
      <c r="H183" s="17">
        <v>285</v>
      </c>
      <c r="I183" s="17">
        <v>532</v>
      </c>
      <c r="J183" s="17">
        <v>4390</v>
      </c>
      <c r="K183" s="17">
        <v>340</v>
      </c>
      <c r="L183" s="17">
        <v>20</v>
      </c>
      <c r="M183" s="17">
        <v>820</v>
      </c>
      <c r="N183" s="17">
        <v>500</v>
      </c>
      <c r="O183" s="19">
        <v>80</v>
      </c>
      <c r="P183" s="17">
        <v>3250</v>
      </c>
      <c r="Q183" s="17">
        <v>100</v>
      </c>
      <c r="R183" s="17">
        <v>60</v>
      </c>
      <c r="S183" s="17">
        <v>50</v>
      </c>
      <c r="T183" s="17">
        <v>60</v>
      </c>
      <c r="U183" s="90">
        <v>400</v>
      </c>
      <c r="V183" s="17">
        <v>120</v>
      </c>
      <c r="W183" s="19">
        <v>400</v>
      </c>
      <c r="X183" s="17">
        <v>200</v>
      </c>
      <c r="Y183" s="19">
        <v>680</v>
      </c>
      <c r="Z183" s="19">
        <v>1000</v>
      </c>
      <c r="AA183" s="17">
        <v>150</v>
      </c>
      <c r="AB183" s="17">
        <v>270</v>
      </c>
      <c r="AC183" s="17">
        <v>20</v>
      </c>
      <c r="AD183" s="17">
        <v>26477</v>
      </c>
      <c r="AE183" s="12"/>
    </row>
    <row r="184" spans="1:31" x14ac:dyDescent="0.25">
      <c r="A184" s="92" t="s">
        <v>1411</v>
      </c>
      <c r="B184" s="88" t="s">
        <v>67</v>
      </c>
      <c r="C184" s="19">
        <v>195</v>
      </c>
      <c r="D184" s="17"/>
      <c r="E184" s="17"/>
      <c r="F184" s="17"/>
      <c r="G184" s="17"/>
      <c r="H184" s="17"/>
      <c r="I184" s="17"/>
      <c r="J184" s="17">
        <v>60</v>
      </c>
      <c r="K184" s="17">
        <v>0</v>
      </c>
      <c r="L184" s="17">
        <v>2</v>
      </c>
      <c r="M184" s="17"/>
      <c r="N184" s="17"/>
      <c r="O184" s="19"/>
      <c r="P184" s="17"/>
      <c r="Q184" s="17">
        <v>50</v>
      </c>
      <c r="R184" s="17">
        <v>0</v>
      </c>
      <c r="S184" s="17"/>
      <c r="T184" s="17"/>
      <c r="U184" s="90"/>
      <c r="V184" s="17"/>
      <c r="W184" s="19"/>
      <c r="X184" s="17">
        <v>0</v>
      </c>
      <c r="Y184" s="19"/>
      <c r="Z184" s="19"/>
      <c r="AA184" s="17"/>
      <c r="AB184" s="17"/>
      <c r="AC184" s="17"/>
      <c r="AD184" s="17">
        <v>307</v>
      </c>
      <c r="AE184" s="12"/>
    </row>
    <row r="185" spans="1:31" x14ac:dyDescent="0.25">
      <c r="A185" s="87" t="s">
        <v>1412</v>
      </c>
      <c r="B185" s="88" t="s">
        <v>1037</v>
      </c>
      <c r="C185" s="19">
        <v>72</v>
      </c>
      <c r="D185" s="17"/>
      <c r="E185" s="17"/>
      <c r="F185" s="17"/>
      <c r="G185" s="17">
        <v>200</v>
      </c>
      <c r="H185" s="17">
        <v>72</v>
      </c>
      <c r="I185" s="17"/>
      <c r="J185" s="17"/>
      <c r="K185" s="17">
        <v>0</v>
      </c>
      <c r="L185" s="17"/>
      <c r="M185" s="17"/>
      <c r="N185" s="17">
        <v>10</v>
      </c>
      <c r="O185" s="19">
        <v>300</v>
      </c>
      <c r="P185" s="17"/>
      <c r="Q185" s="17"/>
      <c r="R185" s="17">
        <v>0</v>
      </c>
      <c r="S185" s="17"/>
      <c r="T185" s="17"/>
      <c r="U185" s="90"/>
      <c r="V185" s="17"/>
      <c r="W185" s="19"/>
      <c r="X185" s="17">
        <v>0</v>
      </c>
      <c r="Y185" s="19"/>
      <c r="Z185" s="19"/>
      <c r="AA185" s="17"/>
      <c r="AB185" s="17"/>
      <c r="AC185" s="17"/>
      <c r="AD185" s="17">
        <v>654</v>
      </c>
      <c r="AE185" s="12"/>
    </row>
    <row r="186" spans="1:31" x14ac:dyDescent="0.25">
      <c r="A186" s="87" t="s">
        <v>1413</v>
      </c>
      <c r="B186" s="88" t="s">
        <v>1037</v>
      </c>
      <c r="C186" s="19">
        <v>40</v>
      </c>
      <c r="D186" s="17"/>
      <c r="E186" s="17"/>
      <c r="F186" s="17"/>
      <c r="G186" s="17"/>
      <c r="H186" s="17"/>
      <c r="I186" s="17"/>
      <c r="J186" s="17"/>
      <c r="K186" s="17">
        <v>0</v>
      </c>
      <c r="L186" s="17"/>
      <c r="M186" s="17"/>
      <c r="N186" s="17">
        <v>10</v>
      </c>
      <c r="O186" s="19"/>
      <c r="P186" s="17"/>
      <c r="Q186" s="17"/>
      <c r="R186" s="17">
        <v>0</v>
      </c>
      <c r="S186" s="17"/>
      <c r="T186" s="17"/>
      <c r="U186" s="90"/>
      <c r="V186" s="17"/>
      <c r="W186" s="19"/>
      <c r="X186" s="17">
        <v>0</v>
      </c>
      <c r="Y186" s="19"/>
      <c r="Z186" s="19"/>
      <c r="AA186" s="17"/>
      <c r="AB186" s="17"/>
      <c r="AC186" s="17"/>
      <c r="AD186" s="17">
        <v>50</v>
      </c>
      <c r="AE186" s="12"/>
    </row>
    <row r="187" spans="1:31" x14ac:dyDescent="0.25">
      <c r="A187" s="87" t="s">
        <v>1414</v>
      </c>
      <c r="B187" s="88" t="s">
        <v>1037</v>
      </c>
      <c r="C187" s="19">
        <v>72</v>
      </c>
      <c r="D187" s="17"/>
      <c r="E187" s="17"/>
      <c r="F187" s="17"/>
      <c r="G187" s="17">
        <v>200</v>
      </c>
      <c r="H187" s="17"/>
      <c r="I187" s="17"/>
      <c r="J187" s="17"/>
      <c r="K187" s="17">
        <v>0</v>
      </c>
      <c r="L187" s="17"/>
      <c r="M187" s="17"/>
      <c r="N187" s="17">
        <v>10</v>
      </c>
      <c r="O187" s="19"/>
      <c r="P187" s="17">
        <v>96</v>
      </c>
      <c r="Q187" s="17"/>
      <c r="R187" s="17">
        <v>0</v>
      </c>
      <c r="S187" s="17"/>
      <c r="T187" s="17"/>
      <c r="U187" s="90"/>
      <c r="V187" s="17"/>
      <c r="W187" s="19"/>
      <c r="X187" s="17">
        <v>0</v>
      </c>
      <c r="Y187" s="19"/>
      <c r="Z187" s="19"/>
      <c r="AA187" s="17"/>
      <c r="AB187" s="17"/>
      <c r="AC187" s="17"/>
      <c r="AD187" s="17">
        <v>378</v>
      </c>
      <c r="AE187" s="12"/>
    </row>
    <row r="188" spans="1:31" x14ac:dyDescent="0.25">
      <c r="A188" s="87" t="s">
        <v>1415</v>
      </c>
      <c r="B188" s="88" t="s">
        <v>1037</v>
      </c>
      <c r="C188" s="19">
        <v>96</v>
      </c>
      <c r="D188" s="17"/>
      <c r="E188" s="17"/>
      <c r="F188" s="17"/>
      <c r="G188" s="17"/>
      <c r="H188" s="17">
        <v>72</v>
      </c>
      <c r="I188" s="17"/>
      <c r="J188" s="17"/>
      <c r="K188" s="17">
        <v>0</v>
      </c>
      <c r="L188" s="17"/>
      <c r="M188" s="17">
        <v>20</v>
      </c>
      <c r="N188" s="17">
        <v>10</v>
      </c>
      <c r="O188" s="19"/>
      <c r="P188" s="17">
        <v>96</v>
      </c>
      <c r="Q188" s="17"/>
      <c r="R188" s="17">
        <v>0</v>
      </c>
      <c r="S188" s="17"/>
      <c r="T188" s="17"/>
      <c r="U188" s="90"/>
      <c r="V188" s="17"/>
      <c r="W188" s="19"/>
      <c r="X188" s="17">
        <v>0</v>
      </c>
      <c r="Y188" s="19"/>
      <c r="Z188" s="19"/>
      <c r="AA188" s="17"/>
      <c r="AB188" s="17"/>
      <c r="AC188" s="17"/>
      <c r="AD188" s="17">
        <v>294</v>
      </c>
      <c r="AE188" s="12"/>
    </row>
    <row r="189" spans="1:31" x14ac:dyDescent="0.25">
      <c r="A189" s="87" t="s">
        <v>1416</v>
      </c>
      <c r="B189" s="88" t="s">
        <v>1037</v>
      </c>
      <c r="C189" s="19">
        <v>1</v>
      </c>
      <c r="D189" s="17"/>
      <c r="E189" s="17"/>
      <c r="F189" s="17"/>
      <c r="G189" s="17">
        <v>3</v>
      </c>
      <c r="H189" s="17">
        <v>15</v>
      </c>
      <c r="I189" s="17"/>
      <c r="J189" s="17"/>
      <c r="K189" s="17">
        <v>0</v>
      </c>
      <c r="L189" s="17"/>
      <c r="M189" s="17"/>
      <c r="N189" s="17">
        <v>5</v>
      </c>
      <c r="O189" s="19"/>
      <c r="P189" s="17"/>
      <c r="Q189" s="17">
        <v>5</v>
      </c>
      <c r="R189" s="17">
        <v>0</v>
      </c>
      <c r="S189" s="17"/>
      <c r="T189" s="17"/>
      <c r="U189" s="90"/>
      <c r="V189" s="17">
        <v>8</v>
      </c>
      <c r="W189" s="19"/>
      <c r="X189" s="17">
        <v>0</v>
      </c>
      <c r="Y189" s="19"/>
      <c r="Z189" s="19"/>
      <c r="AA189" s="17"/>
      <c r="AB189" s="17"/>
      <c r="AC189" s="17"/>
      <c r="AD189" s="17">
        <v>37</v>
      </c>
      <c r="AE189" s="12"/>
    </row>
    <row r="190" spans="1:31" x14ac:dyDescent="0.25">
      <c r="A190" s="92" t="s">
        <v>1417</v>
      </c>
      <c r="B190" s="88" t="s">
        <v>1037</v>
      </c>
      <c r="C190" s="19">
        <v>98</v>
      </c>
      <c r="D190" s="17"/>
      <c r="E190" s="17"/>
      <c r="F190" s="17">
        <v>8</v>
      </c>
      <c r="G190" s="17"/>
      <c r="H190" s="17">
        <v>21</v>
      </c>
      <c r="I190" s="17"/>
      <c r="J190" s="17">
        <v>38</v>
      </c>
      <c r="K190" s="17">
        <v>3</v>
      </c>
      <c r="L190" s="17">
        <v>4</v>
      </c>
      <c r="M190" s="17"/>
      <c r="N190" s="17"/>
      <c r="O190" s="19"/>
      <c r="P190" s="17"/>
      <c r="Q190" s="17">
        <v>5</v>
      </c>
      <c r="R190" s="17">
        <v>8</v>
      </c>
      <c r="S190" s="17">
        <v>10</v>
      </c>
      <c r="T190" s="17">
        <v>12</v>
      </c>
      <c r="U190" s="90"/>
      <c r="V190" s="17"/>
      <c r="W190" s="19"/>
      <c r="X190" s="17">
        <v>0</v>
      </c>
      <c r="Y190" s="19"/>
      <c r="Z190" s="19">
        <v>12</v>
      </c>
      <c r="AA190" s="17"/>
      <c r="AB190" s="17"/>
      <c r="AC190" s="17"/>
      <c r="AD190" s="17">
        <v>219</v>
      </c>
      <c r="AE190" s="12"/>
    </row>
    <row r="191" spans="1:31" x14ac:dyDescent="0.25">
      <c r="A191" s="87" t="s">
        <v>1418</v>
      </c>
      <c r="B191" s="88" t="s">
        <v>81</v>
      </c>
      <c r="C191" s="19">
        <v>6</v>
      </c>
      <c r="D191" s="17"/>
      <c r="E191" s="17"/>
      <c r="F191" s="17">
        <v>7</v>
      </c>
      <c r="G191" s="17">
        <v>120</v>
      </c>
      <c r="H191" s="17"/>
      <c r="I191" s="17">
        <v>3</v>
      </c>
      <c r="J191" s="17"/>
      <c r="K191" s="17">
        <v>0</v>
      </c>
      <c r="L191" s="17"/>
      <c r="M191" s="17">
        <v>15</v>
      </c>
      <c r="N191" s="17"/>
      <c r="O191" s="19"/>
      <c r="P191" s="17">
        <v>15</v>
      </c>
      <c r="Q191" s="17">
        <v>10</v>
      </c>
      <c r="R191" s="17">
        <v>12</v>
      </c>
      <c r="S191" s="17">
        <v>12</v>
      </c>
      <c r="T191" s="17"/>
      <c r="U191" s="90"/>
      <c r="V191" s="17"/>
      <c r="W191" s="19"/>
      <c r="X191" s="17">
        <v>12</v>
      </c>
      <c r="Y191" s="19">
        <v>40</v>
      </c>
      <c r="Z191" s="19">
        <v>40</v>
      </c>
      <c r="AA191" s="17"/>
      <c r="AB191" s="17"/>
      <c r="AC191" s="17">
        <v>20</v>
      </c>
      <c r="AD191" s="17">
        <v>312</v>
      </c>
      <c r="AE191" s="12"/>
    </row>
    <row r="192" spans="1:31" x14ac:dyDescent="0.25">
      <c r="A192" s="87" t="s">
        <v>1419</v>
      </c>
      <c r="B192" s="88" t="s">
        <v>81</v>
      </c>
      <c r="C192" s="19">
        <v>12</v>
      </c>
      <c r="D192" s="17"/>
      <c r="E192" s="17"/>
      <c r="F192" s="17">
        <v>7</v>
      </c>
      <c r="G192" s="17">
        <v>12</v>
      </c>
      <c r="H192" s="17"/>
      <c r="I192" s="17">
        <v>3</v>
      </c>
      <c r="J192" s="17"/>
      <c r="K192" s="17">
        <v>0</v>
      </c>
      <c r="L192" s="17"/>
      <c r="M192" s="17">
        <v>70</v>
      </c>
      <c r="N192" s="17">
        <v>5</v>
      </c>
      <c r="O192" s="19"/>
      <c r="P192" s="17">
        <v>54</v>
      </c>
      <c r="Q192" s="17">
        <v>20</v>
      </c>
      <c r="R192" s="17">
        <v>12</v>
      </c>
      <c r="S192" s="17">
        <v>12</v>
      </c>
      <c r="T192" s="17"/>
      <c r="U192" s="90"/>
      <c r="V192" s="17"/>
      <c r="W192" s="19"/>
      <c r="X192" s="17">
        <v>18</v>
      </c>
      <c r="Y192" s="19">
        <v>30</v>
      </c>
      <c r="Z192" s="19">
        <v>40</v>
      </c>
      <c r="AA192" s="17"/>
      <c r="AB192" s="17"/>
      <c r="AC192" s="17">
        <v>5</v>
      </c>
      <c r="AD192" s="17">
        <v>300</v>
      </c>
      <c r="AE192" s="12"/>
    </row>
    <row r="193" spans="1:31" x14ac:dyDescent="0.25">
      <c r="A193" s="87" t="s">
        <v>1420</v>
      </c>
      <c r="B193" s="88" t="s">
        <v>1037</v>
      </c>
      <c r="C193" s="19">
        <v>2</v>
      </c>
      <c r="D193" s="17"/>
      <c r="E193" s="17"/>
      <c r="F193" s="17"/>
      <c r="G193" s="17"/>
      <c r="H193" s="17">
        <v>15</v>
      </c>
      <c r="I193" s="17">
        <v>7</v>
      </c>
      <c r="J193" s="17"/>
      <c r="K193" s="17">
        <v>0</v>
      </c>
      <c r="L193" s="17"/>
      <c r="M193" s="17"/>
      <c r="N193" s="17"/>
      <c r="O193" s="19"/>
      <c r="P193" s="17"/>
      <c r="Q193" s="17">
        <v>10</v>
      </c>
      <c r="R193" s="17">
        <v>12</v>
      </c>
      <c r="S193" s="17">
        <v>10</v>
      </c>
      <c r="T193" s="17"/>
      <c r="U193" s="90"/>
      <c r="V193" s="17"/>
      <c r="W193" s="19"/>
      <c r="X193" s="17">
        <v>0</v>
      </c>
      <c r="Y193" s="19"/>
      <c r="Z193" s="19"/>
      <c r="AA193" s="17"/>
      <c r="AB193" s="17"/>
      <c r="AC193" s="17"/>
      <c r="AD193" s="17">
        <v>56</v>
      </c>
      <c r="AE193" s="12"/>
    </row>
    <row r="194" spans="1:31" x14ac:dyDescent="0.25">
      <c r="A194" s="91" t="s">
        <v>1421</v>
      </c>
      <c r="B194" s="88" t="s">
        <v>67</v>
      </c>
      <c r="C194" s="19">
        <v>200</v>
      </c>
      <c r="D194" s="17"/>
      <c r="E194" s="17"/>
      <c r="F194" s="17">
        <v>95</v>
      </c>
      <c r="G194" s="17"/>
      <c r="H194" s="17"/>
      <c r="I194" s="17"/>
      <c r="J194" s="17">
        <v>12</v>
      </c>
      <c r="K194" s="17">
        <v>0</v>
      </c>
      <c r="L194" s="17"/>
      <c r="M194" s="17"/>
      <c r="N194" s="17"/>
      <c r="O194" s="19"/>
      <c r="P194" s="17"/>
      <c r="Q194" s="17"/>
      <c r="R194" s="17">
        <v>0</v>
      </c>
      <c r="S194" s="17"/>
      <c r="T194" s="17"/>
      <c r="U194" s="90">
        <v>10</v>
      </c>
      <c r="V194" s="17">
        <v>10</v>
      </c>
      <c r="W194" s="19">
        <v>10</v>
      </c>
      <c r="X194" s="17">
        <v>20</v>
      </c>
      <c r="Y194" s="19"/>
      <c r="Z194" s="19"/>
      <c r="AA194" s="17"/>
      <c r="AB194" s="17"/>
      <c r="AC194" s="17"/>
      <c r="AD194" s="17">
        <v>357</v>
      </c>
      <c r="AE194" s="12"/>
    </row>
    <row r="195" spans="1:31" x14ac:dyDescent="0.25">
      <c r="A195" s="87" t="s">
        <v>1422</v>
      </c>
      <c r="B195" s="88" t="s">
        <v>79</v>
      </c>
      <c r="C195" s="19">
        <v>63500</v>
      </c>
      <c r="D195" s="17">
        <v>23000</v>
      </c>
      <c r="E195" s="17"/>
      <c r="F195" s="17"/>
      <c r="G195" s="17"/>
      <c r="H195" s="17">
        <v>500</v>
      </c>
      <c r="I195" s="17"/>
      <c r="J195" s="17">
        <v>21003</v>
      </c>
      <c r="K195" s="17">
        <v>0</v>
      </c>
      <c r="L195" s="17"/>
      <c r="M195" s="17">
        <v>1500</v>
      </c>
      <c r="N195" s="17"/>
      <c r="O195" s="19"/>
      <c r="P195" s="17">
        <v>25000</v>
      </c>
      <c r="Q195" s="17"/>
      <c r="R195" s="17">
        <v>0</v>
      </c>
      <c r="S195" s="17"/>
      <c r="T195" s="17"/>
      <c r="U195" s="90"/>
      <c r="V195" s="17"/>
      <c r="W195" s="19"/>
      <c r="X195" s="17">
        <v>0</v>
      </c>
      <c r="Y195" s="19"/>
      <c r="Z195" s="19"/>
      <c r="AA195" s="17"/>
      <c r="AB195" s="17"/>
      <c r="AC195" s="17">
        <v>1000</v>
      </c>
      <c r="AD195" s="17">
        <v>135503</v>
      </c>
      <c r="AE195" s="12"/>
    </row>
    <row r="196" spans="1:31" ht="25.5" x14ac:dyDescent="0.25">
      <c r="A196" s="87" t="s">
        <v>1423</v>
      </c>
      <c r="B196" s="88" t="s">
        <v>67</v>
      </c>
      <c r="C196" s="19">
        <v>120</v>
      </c>
      <c r="D196" s="17"/>
      <c r="E196" s="17"/>
      <c r="F196" s="17">
        <v>180</v>
      </c>
      <c r="G196" s="17"/>
      <c r="H196" s="17"/>
      <c r="I196" s="17"/>
      <c r="J196" s="17">
        <v>0</v>
      </c>
      <c r="K196" s="17">
        <v>0</v>
      </c>
      <c r="L196" s="17"/>
      <c r="M196" s="17">
        <v>300</v>
      </c>
      <c r="N196" s="17"/>
      <c r="O196" s="19"/>
      <c r="P196" s="17"/>
      <c r="Q196" s="17"/>
      <c r="R196" s="17">
        <v>0</v>
      </c>
      <c r="S196" s="17"/>
      <c r="T196" s="17"/>
      <c r="U196" s="90"/>
      <c r="V196" s="17"/>
      <c r="W196" s="19">
        <v>20</v>
      </c>
      <c r="X196" s="17">
        <v>0</v>
      </c>
      <c r="Y196" s="19"/>
      <c r="Z196" s="19"/>
      <c r="AA196" s="17"/>
      <c r="AB196" s="17"/>
      <c r="AC196" s="17"/>
      <c r="AD196" s="17">
        <v>620</v>
      </c>
      <c r="AE196" s="12"/>
    </row>
    <row r="197" spans="1:31" x14ac:dyDescent="0.25">
      <c r="A197" s="87" t="s">
        <v>1424</v>
      </c>
      <c r="B197" s="88" t="s">
        <v>79</v>
      </c>
      <c r="C197" s="19">
        <v>8820</v>
      </c>
      <c r="D197" s="17"/>
      <c r="E197" s="17"/>
      <c r="F197" s="17"/>
      <c r="G197" s="17"/>
      <c r="H197" s="17">
        <v>0</v>
      </c>
      <c r="I197" s="17"/>
      <c r="J197" s="17"/>
      <c r="K197" s="17">
        <v>0</v>
      </c>
      <c r="L197" s="17"/>
      <c r="M197" s="17"/>
      <c r="N197" s="17"/>
      <c r="O197" s="19"/>
      <c r="P197" s="17">
        <v>7500</v>
      </c>
      <c r="Q197" s="17"/>
      <c r="R197" s="17">
        <v>0</v>
      </c>
      <c r="S197" s="17"/>
      <c r="T197" s="17"/>
      <c r="U197" s="90"/>
      <c r="V197" s="17"/>
      <c r="W197" s="19"/>
      <c r="X197" s="17">
        <v>0</v>
      </c>
      <c r="Y197" s="19"/>
      <c r="Z197" s="19"/>
      <c r="AA197" s="17"/>
      <c r="AB197" s="17"/>
      <c r="AC197" s="17">
        <v>2000</v>
      </c>
      <c r="AD197" s="17">
        <v>18320</v>
      </c>
      <c r="AE197" s="12"/>
    </row>
    <row r="198" spans="1:31" x14ac:dyDescent="0.25">
      <c r="A198" s="87" t="s">
        <v>1425</v>
      </c>
      <c r="B198" s="88" t="s">
        <v>79</v>
      </c>
      <c r="C198" s="19">
        <v>209916</v>
      </c>
      <c r="D198" s="17">
        <v>15000</v>
      </c>
      <c r="E198" s="17"/>
      <c r="F198" s="17">
        <v>500</v>
      </c>
      <c r="G198" s="17"/>
      <c r="H198" s="17">
        <v>1800</v>
      </c>
      <c r="I198" s="17"/>
      <c r="J198" s="17"/>
      <c r="K198" s="17">
        <v>0</v>
      </c>
      <c r="L198" s="17"/>
      <c r="M198" s="17">
        <v>3600</v>
      </c>
      <c r="N198" s="17"/>
      <c r="O198" s="19"/>
      <c r="P198" s="17">
        <v>5000</v>
      </c>
      <c r="Q198" s="17"/>
      <c r="R198" s="17">
        <v>0</v>
      </c>
      <c r="S198" s="17"/>
      <c r="T198" s="17"/>
      <c r="U198" s="90"/>
      <c r="V198" s="17"/>
      <c r="W198" s="19"/>
      <c r="X198" s="17">
        <v>0</v>
      </c>
      <c r="Y198" s="19"/>
      <c r="Z198" s="19"/>
      <c r="AA198" s="17"/>
      <c r="AB198" s="17"/>
      <c r="AC198" s="17"/>
      <c r="AD198" s="17">
        <v>235816</v>
      </c>
      <c r="AE198" s="12"/>
    </row>
    <row r="199" spans="1:31" x14ac:dyDescent="0.25">
      <c r="A199" s="87" t="s">
        <v>1426</v>
      </c>
      <c r="B199" s="88" t="s">
        <v>79</v>
      </c>
      <c r="C199" s="19">
        <v>81</v>
      </c>
      <c r="D199" s="17">
        <v>30</v>
      </c>
      <c r="E199" s="17">
        <v>3</v>
      </c>
      <c r="F199" s="17">
        <v>3</v>
      </c>
      <c r="G199" s="17">
        <v>15</v>
      </c>
      <c r="H199" s="17">
        <v>25</v>
      </c>
      <c r="I199" s="17">
        <v>9</v>
      </c>
      <c r="J199" s="17"/>
      <c r="K199" s="17">
        <v>0</v>
      </c>
      <c r="L199" s="17"/>
      <c r="M199" s="17"/>
      <c r="N199" s="17"/>
      <c r="O199" s="19">
        <v>12</v>
      </c>
      <c r="P199" s="17"/>
      <c r="Q199" s="17">
        <v>20</v>
      </c>
      <c r="R199" s="17">
        <v>5</v>
      </c>
      <c r="S199" s="17">
        <v>6</v>
      </c>
      <c r="T199" s="17"/>
      <c r="U199" s="90"/>
      <c r="V199" s="17">
        <v>20</v>
      </c>
      <c r="W199" s="19"/>
      <c r="X199" s="17">
        <v>5</v>
      </c>
      <c r="Y199" s="19"/>
      <c r="Z199" s="19">
        <v>10</v>
      </c>
      <c r="AA199" s="17"/>
      <c r="AB199" s="17"/>
      <c r="AC199" s="17"/>
      <c r="AD199" s="17">
        <v>244</v>
      </c>
      <c r="AE199" s="12"/>
    </row>
    <row r="200" spans="1:31" x14ac:dyDescent="0.25">
      <c r="A200" s="87" t="s">
        <v>1427</v>
      </c>
      <c r="B200" s="88" t="s">
        <v>79</v>
      </c>
      <c r="C200" s="19">
        <v>196000</v>
      </c>
      <c r="D200" s="17">
        <v>78000</v>
      </c>
      <c r="E200" s="17"/>
      <c r="F200" s="17">
        <v>57696</v>
      </c>
      <c r="G200" s="17"/>
      <c r="H200" s="17">
        <v>500</v>
      </c>
      <c r="I200" s="17">
        <v>12000</v>
      </c>
      <c r="J200" s="17">
        <v>92006</v>
      </c>
      <c r="K200" s="17">
        <v>6000</v>
      </c>
      <c r="L200" s="17">
        <v>1000</v>
      </c>
      <c r="M200" s="17">
        <v>13000</v>
      </c>
      <c r="N200" s="17"/>
      <c r="O200" s="19">
        <v>1000</v>
      </c>
      <c r="P200" s="17">
        <v>60000</v>
      </c>
      <c r="Q200" s="17">
        <v>1000</v>
      </c>
      <c r="R200" s="17">
        <v>0</v>
      </c>
      <c r="S200" s="17">
        <v>1500</v>
      </c>
      <c r="T200" s="17"/>
      <c r="U200" s="90"/>
      <c r="V200" s="17"/>
      <c r="W200" s="19"/>
      <c r="X200" s="17">
        <v>0</v>
      </c>
      <c r="Y200" s="19">
        <v>4000</v>
      </c>
      <c r="Z200" s="19">
        <v>5</v>
      </c>
      <c r="AA200" s="17"/>
      <c r="AB200" s="17">
        <v>3000</v>
      </c>
      <c r="AC200" s="17"/>
      <c r="AD200" s="17">
        <v>526707</v>
      </c>
      <c r="AE200" s="12"/>
    </row>
    <row r="201" spans="1:31" x14ac:dyDescent="0.25">
      <c r="A201" s="87" t="s">
        <v>1428</v>
      </c>
      <c r="B201" s="88" t="s">
        <v>67</v>
      </c>
      <c r="C201" s="19">
        <v>1360</v>
      </c>
      <c r="D201" s="17">
        <v>450</v>
      </c>
      <c r="E201" s="17">
        <v>130</v>
      </c>
      <c r="F201" s="17"/>
      <c r="G201" s="17">
        <v>450</v>
      </c>
      <c r="H201" s="17">
        <v>120</v>
      </c>
      <c r="I201" s="17">
        <v>460</v>
      </c>
      <c r="J201" s="17">
        <v>2150</v>
      </c>
      <c r="K201" s="17">
        <v>170</v>
      </c>
      <c r="L201" s="17">
        <v>200</v>
      </c>
      <c r="M201" s="17">
        <v>410</v>
      </c>
      <c r="N201" s="17">
        <v>230</v>
      </c>
      <c r="O201" s="19">
        <v>500</v>
      </c>
      <c r="P201" s="17">
        <v>980</v>
      </c>
      <c r="Q201" s="17">
        <v>400</v>
      </c>
      <c r="R201" s="17">
        <v>20</v>
      </c>
      <c r="S201" s="17">
        <v>50</v>
      </c>
      <c r="T201" s="17">
        <v>60</v>
      </c>
      <c r="U201" s="90">
        <v>70</v>
      </c>
      <c r="V201" s="17">
        <v>50</v>
      </c>
      <c r="W201" s="19">
        <v>30</v>
      </c>
      <c r="X201" s="17">
        <v>50</v>
      </c>
      <c r="Y201" s="19">
        <v>40</v>
      </c>
      <c r="Z201" s="19">
        <v>110</v>
      </c>
      <c r="AA201" s="17">
        <v>30</v>
      </c>
      <c r="AB201" s="17">
        <v>50</v>
      </c>
      <c r="AC201" s="17"/>
      <c r="AD201" s="17">
        <v>8570</v>
      </c>
      <c r="AE201" s="12"/>
    </row>
    <row r="202" spans="1:31" x14ac:dyDescent="0.25">
      <c r="A202" s="87" t="s">
        <v>1429</v>
      </c>
      <c r="B202" s="88" t="s">
        <v>67</v>
      </c>
      <c r="C202" s="19">
        <v>40</v>
      </c>
      <c r="D202" s="17">
        <v>60</v>
      </c>
      <c r="E202" s="17">
        <v>570</v>
      </c>
      <c r="F202" s="17"/>
      <c r="G202" s="17">
        <v>60</v>
      </c>
      <c r="H202" s="17"/>
      <c r="I202" s="17"/>
      <c r="J202" s="17">
        <v>310</v>
      </c>
      <c r="K202" s="17">
        <v>20</v>
      </c>
      <c r="L202" s="17">
        <v>50</v>
      </c>
      <c r="M202" s="17">
        <v>190</v>
      </c>
      <c r="N202" s="17">
        <v>250</v>
      </c>
      <c r="O202" s="19">
        <v>500</v>
      </c>
      <c r="P202" s="17"/>
      <c r="Q202" s="17">
        <v>50</v>
      </c>
      <c r="R202" s="17">
        <v>30</v>
      </c>
      <c r="S202" s="17">
        <v>60</v>
      </c>
      <c r="T202" s="17">
        <v>60</v>
      </c>
      <c r="U202" s="90">
        <v>30</v>
      </c>
      <c r="V202" s="17"/>
      <c r="W202" s="19">
        <v>60</v>
      </c>
      <c r="X202" s="17">
        <v>60</v>
      </c>
      <c r="Y202" s="19">
        <v>40</v>
      </c>
      <c r="Z202" s="19">
        <v>100</v>
      </c>
      <c r="AA202" s="17">
        <v>30</v>
      </c>
      <c r="AB202" s="17">
        <v>15</v>
      </c>
      <c r="AC202" s="17"/>
      <c r="AD202" s="17">
        <v>2585</v>
      </c>
      <c r="AE202" s="12"/>
    </row>
    <row r="203" spans="1:31" x14ac:dyDescent="0.25">
      <c r="A203" s="92" t="s">
        <v>1430</v>
      </c>
      <c r="B203" s="88" t="s">
        <v>67</v>
      </c>
      <c r="C203" s="19">
        <v>5400</v>
      </c>
      <c r="D203" s="17">
        <v>800</v>
      </c>
      <c r="E203" s="17">
        <v>850</v>
      </c>
      <c r="F203" s="17">
        <v>350</v>
      </c>
      <c r="G203" s="17">
        <v>320</v>
      </c>
      <c r="H203" s="17">
        <v>175</v>
      </c>
      <c r="I203" s="17">
        <v>324</v>
      </c>
      <c r="J203" s="17">
        <v>905</v>
      </c>
      <c r="K203" s="17">
        <v>100</v>
      </c>
      <c r="L203" s="17">
        <v>300</v>
      </c>
      <c r="M203" s="17">
        <v>540</v>
      </c>
      <c r="N203" s="17">
        <v>120</v>
      </c>
      <c r="O203" s="19">
        <v>300</v>
      </c>
      <c r="P203" s="17">
        <v>356</v>
      </c>
      <c r="Q203" s="17">
        <v>100</v>
      </c>
      <c r="R203" s="17">
        <v>0</v>
      </c>
      <c r="S203" s="17">
        <v>30</v>
      </c>
      <c r="T203" s="17">
        <v>30</v>
      </c>
      <c r="U203" s="90">
        <v>100</v>
      </c>
      <c r="V203" s="17"/>
      <c r="W203" s="19">
        <v>100</v>
      </c>
      <c r="X203" s="17">
        <v>150</v>
      </c>
      <c r="Y203" s="19">
        <v>300</v>
      </c>
      <c r="Z203" s="19">
        <v>250</v>
      </c>
      <c r="AA203" s="17">
        <v>200</v>
      </c>
      <c r="AB203" s="17">
        <v>150</v>
      </c>
      <c r="AC203" s="17"/>
      <c r="AD203" s="17">
        <v>12250</v>
      </c>
      <c r="AE203" s="12"/>
    </row>
    <row r="204" spans="1:31" x14ac:dyDescent="0.25">
      <c r="A204" s="87" t="s">
        <v>1431</v>
      </c>
      <c r="B204" s="88" t="s">
        <v>67</v>
      </c>
      <c r="C204" s="19">
        <v>25</v>
      </c>
      <c r="D204" s="17">
        <v>200</v>
      </c>
      <c r="E204" s="17"/>
      <c r="F204" s="17">
        <v>365</v>
      </c>
      <c r="G204" s="17">
        <v>30</v>
      </c>
      <c r="H204" s="17">
        <v>25</v>
      </c>
      <c r="I204" s="17">
        <v>12</v>
      </c>
      <c r="J204" s="17">
        <v>3131</v>
      </c>
      <c r="K204" s="17">
        <v>5</v>
      </c>
      <c r="L204" s="17">
        <v>300</v>
      </c>
      <c r="M204" s="17"/>
      <c r="N204" s="17"/>
      <c r="O204" s="19">
        <v>300</v>
      </c>
      <c r="P204" s="17"/>
      <c r="Q204" s="17"/>
      <c r="R204" s="17">
        <v>10</v>
      </c>
      <c r="S204" s="17"/>
      <c r="T204" s="17">
        <v>60</v>
      </c>
      <c r="U204" s="90"/>
      <c r="V204" s="17"/>
      <c r="W204" s="19"/>
      <c r="X204" s="17">
        <v>10</v>
      </c>
      <c r="Y204" s="19"/>
      <c r="Z204" s="19"/>
      <c r="AA204" s="17"/>
      <c r="AB204" s="17"/>
      <c r="AC204" s="17"/>
      <c r="AD204" s="17">
        <v>4473</v>
      </c>
      <c r="AE204" s="12"/>
    </row>
    <row r="205" spans="1:31" x14ac:dyDescent="0.25">
      <c r="A205" s="87" t="s">
        <v>1432</v>
      </c>
      <c r="B205" s="88" t="s">
        <v>67</v>
      </c>
      <c r="C205" s="19">
        <v>130</v>
      </c>
      <c r="D205" s="17">
        <v>80</v>
      </c>
      <c r="E205" s="17">
        <v>265</v>
      </c>
      <c r="F205" s="17"/>
      <c r="G205" s="17">
        <v>170</v>
      </c>
      <c r="H205" s="17">
        <v>35</v>
      </c>
      <c r="I205" s="17">
        <v>150</v>
      </c>
      <c r="J205" s="17"/>
      <c r="K205" s="17">
        <v>0</v>
      </c>
      <c r="L205" s="17">
        <v>300</v>
      </c>
      <c r="M205" s="17">
        <v>35</v>
      </c>
      <c r="N205" s="17"/>
      <c r="O205" s="19">
        <v>200</v>
      </c>
      <c r="P205" s="17">
        <v>410</v>
      </c>
      <c r="Q205" s="17">
        <v>10</v>
      </c>
      <c r="R205" s="17">
        <v>0</v>
      </c>
      <c r="S205" s="17"/>
      <c r="T205" s="17">
        <v>50</v>
      </c>
      <c r="U205" s="90">
        <v>40</v>
      </c>
      <c r="V205" s="17"/>
      <c r="W205" s="19"/>
      <c r="X205" s="17">
        <v>0</v>
      </c>
      <c r="Y205" s="19"/>
      <c r="Z205" s="19"/>
      <c r="AA205" s="17"/>
      <c r="AB205" s="17"/>
      <c r="AC205" s="17"/>
      <c r="AD205" s="17">
        <v>1875</v>
      </c>
      <c r="AE205" s="12"/>
    </row>
    <row r="206" spans="1:31" x14ac:dyDescent="0.25">
      <c r="A206" s="87" t="s">
        <v>1433</v>
      </c>
      <c r="B206" s="88" t="s">
        <v>67</v>
      </c>
      <c r="C206" s="19">
        <v>1113</v>
      </c>
      <c r="D206" s="17"/>
      <c r="E206" s="17">
        <v>30</v>
      </c>
      <c r="F206" s="17"/>
      <c r="G206" s="17">
        <v>30</v>
      </c>
      <c r="H206" s="17"/>
      <c r="I206" s="17">
        <v>17</v>
      </c>
      <c r="J206" s="17">
        <v>0</v>
      </c>
      <c r="K206" s="17">
        <v>20</v>
      </c>
      <c r="L206" s="17"/>
      <c r="M206" s="17">
        <v>50</v>
      </c>
      <c r="N206" s="17"/>
      <c r="O206" s="19">
        <v>200</v>
      </c>
      <c r="P206" s="17">
        <v>652</v>
      </c>
      <c r="Q206" s="17">
        <v>50</v>
      </c>
      <c r="R206" s="17">
        <v>15</v>
      </c>
      <c r="S206" s="17"/>
      <c r="T206" s="17">
        <v>20</v>
      </c>
      <c r="U206" s="90"/>
      <c r="V206" s="17"/>
      <c r="W206" s="19"/>
      <c r="X206" s="17">
        <v>40</v>
      </c>
      <c r="Y206" s="19"/>
      <c r="Z206" s="19"/>
      <c r="AA206" s="17"/>
      <c r="AB206" s="17"/>
      <c r="AC206" s="17"/>
      <c r="AD206" s="17">
        <v>2237</v>
      </c>
      <c r="AE206" s="12"/>
    </row>
    <row r="207" spans="1:31" x14ac:dyDescent="0.25">
      <c r="A207" s="87" t="s">
        <v>1434</v>
      </c>
      <c r="B207" s="88" t="s">
        <v>80</v>
      </c>
      <c r="C207" s="19">
        <v>6500</v>
      </c>
      <c r="D207" s="17"/>
      <c r="E207" s="17">
        <v>400</v>
      </c>
      <c r="F207" s="17"/>
      <c r="G207" s="17"/>
      <c r="H207" s="17">
        <v>256</v>
      </c>
      <c r="I207" s="17">
        <v>35</v>
      </c>
      <c r="J207" s="17">
        <v>49521</v>
      </c>
      <c r="K207" s="17">
        <v>2500</v>
      </c>
      <c r="L207" s="17">
        <v>4000</v>
      </c>
      <c r="M207" s="17">
        <v>60</v>
      </c>
      <c r="N207" s="17">
        <v>400</v>
      </c>
      <c r="O207" s="19"/>
      <c r="P207" s="17">
        <v>3000</v>
      </c>
      <c r="Q207" s="17">
        <v>500</v>
      </c>
      <c r="R207" s="17">
        <v>0</v>
      </c>
      <c r="S207" s="17">
        <v>1500</v>
      </c>
      <c r="T207" s="17">
        <v>250</v>
      </c>
      <c r="U207" s="90"/>
      <c r="V207" s="17"/>
      <c r="W207" s="19"/>
      <c r="X207" s="17">
        <v>720</v>
      </c>
      <c r="Y207" s="19"/>
      <c r="Z207" s="19"/>
      <c r="AA207" s="17">
        <v>240</v>
      </c>
      <c r="AB207" s="17"/>
      <c r="AC207" s="17"/>
      <c r="AD207" s="17">
        <v>69882</v>
      </c>
      <c r="AE207" s="12"/>
    </row>
    <row r="208" spans="1:31" x14ac:dyDescent="0.25">
      <c r="A208" s="87" t="s">
        <v>1435</v>
      </c>
      <c r="B208" s="88" t="s">
        <v>67</v>
      </c>
      <c r="C208" s="19">
        <v>20</v>
      </c>
      <c r="D208" s="17">
        <v>5</v>
      </c>
      <c r="E208" s="17">
        <v>18</v>
      </c>
      <c r="F208" s="17">
        <v>8</v>
      </c>
      <c r="G208" s="17">
        <v>10</v>
      </c>
      <c r="H208" s="17">
        <v>16</v>
      </c>
      <c r="I208" s="17"/>
      <c r="J208" s="17">
        <v>203</v>
      </c>
      <c r="K208" s="17">
        <v>25</v>
      </c>
      <c r="L208" s="17">
        <v>10</v>
      </c>
      <c r="M208" s="17">
        <v>10</v>
      </c>
      <c r="N208" s="17">
        <v>5</v>
      </c>
      <c r="O208" s="19">
        <v>50</v>
      </c>
      <c r="P208" s="17">
        <v>252</v>
      </c>
      <c r="Q208" s="17">
        <v>10</v>
      </c>
      <c r="R208" s="17">
        <v>5</v>
      </c>
      <c r="S208" s="17">
        <v>12</v>
      </c>
      <c r="T208" s="17">
        <v>10</v>
      </c>
      <c r="U208" s="90">
        <v>4</v>
      </c>
      <c r="V208" s="17">
        <v>10</v>
      </c>
      <c r="W208" s="19"/>
      <c r="X208" s="17">
        <v>40</v>
      </c>
      <c r="Y208" s="19"/>
      <c r="Z208" s="19">
        <v>25</v>
      </c>
      <c r="AA208" s="17">
        <v>5</v>
      </c>
      <c r="AB208" s="17">
        <v>15</v>
      </c>
      <c r="AC208" s="17"/>
      <c r="AD208" s="17">
        <v>768</v>
      </c>
      <c r="AE208" s="12"/>
    </row>
    <row r="209" spans="1:31" x14ac:dyDescent="0.25">
      <c r="A209" s="87" t="s">
        <v>1436</v>
      </c>
      <c r="B209" s="88" t="s">
        <v>67</v>
      </c>
      <c r="C209" s="19">
        <v>40</v>
      </c>
      <c r="D209" s="17">
        <v>1500</v>
      </c>
      <c r="E209" s="17"/>
      <c r="F209" s="17"/>
      <c r="G209" s="17">
        <v>1000</v>
      </c>
      <c r="H209" s="17"/>
      <c r="I209" s="17">
        <v>165</v>
      </c>
      <c r="J209" s="17">
        <v>6930</v>
      </c>
      <c r="K209" s="17">
        <v>650</v>
      </c>
      <c r="L209" s="17">
        <v>400</v>
      </c>
      <c r="M209" s="17">
        <v>1600</v>
      </c>
      <c r="N209" s="17"/>
      <c r="O209" s="19"/>
      <c r="P209" s="17">
        <v>1800</v>
      </c>
      <c r="Q209" s="17">
        <v>600</v>
      </c>
      <c r="R209" s="17">
        <v>150</v>
      </c>
      <c r="S209" s="17">
        <v>360</v>
      </c>
      <c r="T209" s="17"/>
      <c r="U209" s="90"/>
      <c r="V209" s="17"/>
      <c r="W209" s="19"/>
      <c r="X209" s="17">
        <v>20</v>
      </c>
      <c r="Y209" s="19"/>
      <c r="Z209" s="19">
        <v>50</v>
      </c>
      <c r="AA209" s="17"/>
      <c r="AB209" s="17"/>
      <c r="AC209" s="17"/>
      <c r="AD209" s="17">
        <v>15265</v>
      </c>
      <c r="AE209" s="12"/>
    </row>
    <row r="210" spans="1:31" x14ac:dyDescent="0.25">
      <c r="A210" s="87" t="s">
        <v>1437</v>
      </c>
      <c r="B210" s="88" t="s">
        <v>67</v>
      </c>
      <c r="C210" s="19">
        <v>15</v>
      </c>
      <c r="D210" s="17"/>
      <c r="E210" s="17"/>
      <c r="F210" s="17"/>
      <c r="G210" s="17"/>
      <c r="H210" s="17">
        <v>20</v>
      </c>
      <c r="I210" s="17"/>
      <c r="J210" s="17"/>
      <c r="K210" s="17">
        <v>0</v>
      </c>
      <c r="L210" s="17"/>
      <c r="M210" s="17"/>
      <c r="N210" s="17"/>
      <c r="O210" s="19"/>
      <c r="P210" s="17"/>
      <c r="Q210" s="17">
        <v>3</v>
      </c>
      <c r="R210" s="17">
        <v>10</v>
      </c>
      <c r="S210" s="17"/>
      <c r="T210" s="17"/>
      <c r="U210" s="90"/>
      <c r="V210" s="17"/>
      <c r="W210" s="19">
        <v>10</v>
      </c>
      <c r="X210" s="17">
        <v>0</v>
      </c>
      <c r="Y210" s="19"/>
      <c r="Z210" s="19"/>
      <c r="AA210" s="17"/>
      <c r="AB210" s="17"/>
      <c r="AC210" s="17"/>
      <c r="AD210" s="17">
        <v>58</v>
      </c>
      <c r="AE210" s="12"/>
    </row>
    <row r="211" spans="1:31" x14ac:dyDescent="0.25">
      <c r="A211" s="87" t="s">
        <v>1438</v>
      </c>
      <c r="B211" s="88" t="s">
        <v>67</v>
      </c>
      <c r="C211" s="19">
        <v>720</v>
      </c>
      <c r="D211" s="17">
        <v>800</v>
      </c>
      <c r="E211" s="17">
        <v>350</v>
      </c>
      <c r="F211" s="17">
        <v>1130</v>
      </c>
      <c r="G211" s="17">
        <v>250</v>
      </c>
      <c r="H211" s="17">
        <v>200</v>
      </c>
      <c r="I211" s="17">
        <v>135</v>
      </c>
      <c r="J211" s="17">
        <v>3820</v>
      </c>
      <c r="K211" s="17">
        <v>220</v>
      </c>
      <c r="L211" s="17">
        <v>300</v>
      </c>
      <c r="M211" s="17">
        <v>450</v>
      </c>
      <c r="N211" s="17">
        <v>420</v>
      </c>
      <c r="O211" s="19">
        <v>1000</v>
      </c>
      <c r="P211" s="17">
        <v>1255</v>
      </c>
      <c r="Q211" s="17">
        <v>500</v>
      </c>
      <c r="R211" s="17">
        <v>150</v>
      </c>
      <c r="S211" s="17"/>
      <c r="T211" s="17">
        <v>420</v>
      </c>
      <c r="U211" s="90">
        <v>110</v>
      </c>
      <c r="V211" s="17">
        <v>100</v>
      </c>
      <c r="W211" s="19"/>
      <c r="X211" s="17">
        <v>60</v>
      </c>
      <c r="Y211" s="19">
        <v>500</v>
      </c>
      <c r="Z211" s="19">
        <v>500</v>
      </c>
      <c r="AA211" s="17">
        <v>200</v>
      </c>
      <c r="AB211" s="17">
        <v>50</v>
      </c>
      <c r="AC211" s="17"/>
      <c r="AD211" s="17">
        <v>13640</v>
      </c>
      <c r="AE211" s="12"/>
    </row>
    <row r="212" spans="1:31" x14ac:dyDescent="0.25">
      <c r="A212" s="87" t="s">
        <v>1439</v>
      </c>
      <c r="B212" s="88" t="s">
        <v>79</v>
      </c>
      <c r="C212" s="19">
        <v>3470</v>
      </c>
      <c r="D212" s="17">
        <v>1300</v>
      </c>
      <c r="E212" s="17">
        <v>290000</v>
      </c>
      <c r="F212" s="17">
        <v>308974</v>
      </c>
      <c r="G212" s="17">
        <v>10000</v>
      </c>
      <c r="H212" s="17">
        <v>73000</v>
      </c>
      <c r="I212" s="17">
        <v>174000</v>
      </c>
      <c r="J212" s="17">
        <v>169018</v>
      </c>
      <c r="K212" s="17">
        <v>14000</v>
      </c>
      <c r="L212" s="17">
        <v>500</v>
      </c>
      <c r="M212" s="17">
        <v>86000</v>
      </c>
      <c r="N212" s="17">
        <v>1000</v>
      </c>
      <c r="O212" s="19">
        <v>2500</v>
      </c>
      <c r="P212" s="17">
        <v>274000</v>
      </c>
      <c r="Q212" s="17">
        <v>1000</v>
      </c>
      <c r="R212" s="17">
        <v>0</v>
      </c>
      <c r="S212" s="17"/>
      <c r="T212" s="17">
        <v>48000</v>
      </c>
      <c r="U212" s="90">
        <v>1500</v>
      </c>
      <c r="V212" s="17">
        <v>2000</v>
      </c>
      <c r="W212" s="19"/>
      <c r="X212" s="17">
        <v>2500</v>
      </c>
      <c r="Y212" s="19">
        <v>35000</v>
      </c>
      <c r="Z212" s="19">
        <v>10</v>
      </c>
      <c r="AA212" s="17">
        <v>1000</v>
      </c>
      <c r="AB212" s="17">
        <v>15000</v>
      </c>
      <c r="AC212" s="17"/>
      <c r="AD212" s="17">
        <v>1513772</v>
      </c>
      <c r="AE212" s="12"/>
    </row>
    <row r="213" spans="1:31" x14ac:dyDescent="0.25">
      <c r="A213" s="87" t="s">
        <v>1440</v>
      </c>
      <c r="B213" s="88" t="s">
        <v>1037</v>
      </c>
      <c r="C213" s="19">
        <v>526</v>
      </c>
      <c r="D213" s="17">
        <v>100</v>
      </c>
      <c r="E213" s="17">
        <v>100</v>
      </c>
      <c r="F213" s="17"/>
      <c r="G213" s="17">
        <v>150</v>
      </c>
      <c r="H213" s="17">
        <v>10000</v>
      </c>
      <c r="I213" s="17"/>
      <c r="J213" s="17">
        <v>32672</v>
      </c>
      <c r="K213" s="17">
        <v>120</v>
      </c>
      <c r="L213" s="17">
        <v>600</v>
      </c>
      <c r="M213" s="17"/>
      <c r="N213" s="17"/>
      <c r="O213" s="19">
        <v>50</v>
      </c>
      <c r="P213" s="17">
        <v>400</v>
      </c>
      <c r="Q213" s="17">
        <v>15</v>
      </c>
      <c r="R213" s="17">
        <v>600</v>
      </c>
      <c r="S213" s="17">
        <v>36</v>
      </c>
      <c r="T213" s="17"/>
      <c r="U213" s="90"/>
      <c r="V213" s="17"/>
      <c r="W213" s="19"/>
      <c r="X213" s="17">
        <v>2</v>
      </c>
      <c r="Y213" s="19"/>
      <c r="Z213" s="19"/>
      <c r="AA213" s="17"/>
      <c r="AB213" s="17"/>
      <c r="AC213" s="17"/>
      <c r="AD213" s="17">
        <v>45371</v>
      </c>
      <c r="AE213" s="12"/>
    </row>
    <row r="214" spans="1:31" ht="25.5" x14ac:dyDescent="0.25">
      <c r="A214" s="87" t="s">
        <v>1441</v>
      </c>
      <c r="B214" s="88" t="s">
        <v>1037</v>
      </c>
      <c r="C214" s="19">
        <v>487</v>
      </c>
      <c r="D214" s="17">
        <v>100</v>
      </c>
      <c r="E214" s="17">
        <v>20</v>
      </c>
      <c r="F214" s="17"/>
      <c r="G214" s="17"/>
      <c r="H214" s="17"/>
      <c r="I214" s="17"/>
      <c r="J214" s="17">
        <v>17475</v>
      </c>
      <c r="K214" s="17">
        <v>60</v>
      </c>
      <c r="L214" s="17">
        <v>400</v>
      </c>
      <c r="M214" s="17">
        <v>24</v>
      </c>
      <c r="N214" s="17">
        <v>20</v>
      </c>
      <c r="O214" s="19"/>
      <c r="P214" s="17">
        <v>20</v>
      </c>
      <c r="Q214" s="17">
        <v>40</v>
      </c>
      <c r="R214" s="17">
        <v>0</v>
      </c>
      <c r="S214" s="17">
        <v>12</v>
      </c>
      <c r="T214" s="17"/>
      <c r="U214" s="90"/>
      <c r="V214" s="17"/>
      <c r="W214" s="19"/>
      <c r="X214" s="17">
        <v>0</v>
      </c>
      <c r="Y214" s="19"/>
      <c r="Z214" s="19"/>
      <c r="AA214" s="17"/>
      <c r="AB214" s="17"/>
      <c r="AC214" s="17"/>
      <c r="AD214" s="17">
        <v>18658</v>
      </c>
      <c r="AE214" s="12"/>
    </row>
    <row r="215" spans="1:31" ht="25.5" x14ac:dyDescent="0.25">
      <c r="A215" s="87" t="s">
        <v>1442</v>
      </c>
      <c r="B215" s="88" t="s">
        <v>1037</v>
      </c>
      <c r="C215" s="19">
        <v>650</v>
      </c>
      <c r="D215" s="17">
        <v>300</v>
      </c>
      <c r="E215" s="17"/>
      <c r="F215" s="17"/>
      <c r="G215" s="17"/>
      <c r="H215" s="17"/>
      <c r="I215" s="17"/>
      <c r="J215" s="17">
        <v>16225</v>
      </c>
      <c r="K215" s="17">
        <v>40</v>
      </c>
      <c r="L215" s="17">
        <v>400</v>
      </c>
      <c r="M215" s="17">
        <v>30</v>
      </c>
      <c r="N215" s="17">
        <v>20</v>
      </c>
      <c r="O215" s="19"/>
      <c r="P215" s="17">
        <v>63</v>
      </c>
      <c r="Q215" s="17">
        <v>20</v>
      </c>
      <c r="R215" s="17">
        <v>0</v>
      </c>
      <c r="S215" s="17">
        <v>12</v>
      </c>
      <c r="T215" s="17"/>
      <c r="U215" s="90"/>
      <c r="V215" s="17"/>
      <c r="W215" s="19"/>
      <c r="X215" s="17">
        <v>0</v>
      </c>
      <c r="Y215" s="19"/>
      <c r="Z215" s="19"/>
      <c r="AA215" s="17"/>
      <c r="AB215" s="17"/>
      <c r="AC215" s="17"/>
      <c r="AD215" s="17">
        <v>17760</v>
      </c>
      <c r="AE215" s="12"/>
    </row>
    <row r="216" spans="1:31" ht="25.5" x14ac:dyDescent="0.25">
      <c r="A216" s="87" t="s">
        <v>1443</v>
      </c>
      <c r="B216" s="88" t="s">
        <v>1037</v>
      </c>
      <c r="C216" s="19">
        <v>600</v>
      </c>
      <c r="D216" s="17">
        <v>400</v>
      </c>
      <c r="E216" s="17">
        <v>120</v>
      </c>
      <c r="F216" s="17"/>
      <c r="G216" s="17">
        <v>500</v>
      </c>
      <c r="H216" s="17">
        <v>990</v>
      </c>
      <c r="I216" s="17"/>
      <c r="J216" s="17">
        <v>22325</v>
      </c>
      <c r="K216" s="17">
        <v>120</v>
      </c>
      <c r="L216" s="17">
        <v>400</v>
      </c>
      <c r="M216" s="17">
        <v>168</v>
      </c>
      <c r="N216" s="17">
        <v>20</v>
      </c>
      <c r="O216" s="19">
        <v>50</v>
      </c>
      <c r="P216" s="17">
        <v>248</v>
      </c>
      <c r="Q216" s="17">
        <v>20</v>
      </c>
      <c r="R216" s="17">
        <v>15</v>
      </c>
      <c r="S216" s="17">
        <v>12</v>
      </c>
      <c r="T216" s="17">
        <v>24</v>
      </c>
      <c r="U216" s="90"/>
      <c r="V216" s="17"/>
      <c r="W216" s="19"/>
      <c r="X216" s="17">
        <v>0</v>
      </c>
      <c r="Y216" s="19"/>
      <c r="Z216" s="19"/>
      <c r="AA216" s="17"/>
      <c r="AB216" s="17"/>
      <c r="AC216" s="17"/>
      <c r="AD216" s="17">
        <v>26012</v>
      </c>
      <c r="AE216" s="12"/>
    </row>
    <row r="217" spans="1:31" x14ac:dyDescent="0.25">
      <c r="A217" s="87" t="s">
        <v>1445</v>
      </c>
      <c r="B217" s="88" t="s">
        <v>1444</v>
      </c>
      <c r="C217" s="19">
        <v>408</v>
      </c>
      <c r="D217" s="17"/>
      <c r="E217" s="17"/>
      <c r="F217" s="17"/>
      <c r="G217" s="17"/>
      <c r="H217" s="17"/>
      <c r="I217" s="17"/>
      <c r="J217" s="17"/>
      <c r="K217" s="17">
        <v>30</v>
      </c>
      <c r="L217" s="17">
        <v>24</v>
      </c>
      <c r="M217" s="17">
        <v>50</v>
      </c>
      <c r="N217" s="17">
        <v>36</v>
      </c>
      <c r="O217" s="19"/>
      <c r="P217" s="17">
        <v>200</v>
      </c>
      <c r="Q217" s="17">
        <v>50</v>
      </c>
      <c r="R217" s="17">
        <v>0</v>
      </c>
      <c r="S217" s="17"/>
      <c r="T217" s="17">
        <v>24</v>
      </c>
      <c r="U217" s="90"/>
      <c r="V217" s="17"/>
      <c r="W217" s="19">
        <v>15</v>
      </c>
      <c r="X217" s="17">
        <v>0</v>
      </c>
      <c r="Y217" s="19"/>
      <c r="Z217" s="19"/>
      <c r="AA217" s="17">
        <v>36</v>
      </c>
      <c r="AB217" s="17">
        <v>20</v>
      </c>
      <c r="AC217" s="17"/>
      <c r="AD217" s="17">
        <v>893</v>
      </c>
      <c r="AE217" s="12"/>
    </row>
    <row r="218" spans="1:31" ht="25.5" x14ac:dyDescent="0.25">
      <c r="A218" s="87" t="s">
        <v>1443</v>
      </c>
      <c r="B218" s="88" t="s">
        <v>1037</v>
      </c>
      <c r="C218" s="19">
        <v>600</v>
      </c>
      <c r="D218" s="17">
        <v>400</v>
      </c>
      <c r="E218" s="17">
        <v>120</v>
      </c>
      <c r="F218" s="17"/>
      <c r="G218" s="17">
        <v>500</v>
      </c>
      <c r="H218" s="17">
        <v>990</v>
      </c>
      <c r="I218" s="17"/>
      <c r="J218" s="17">
        <v>22325</v>
      </c>
      <c r="K218" s="17">
        <v>120</v>
      </c>
      <c r="L218" s="17">
        <v>400</v>
      </c>
      <c r="M218" s="17">
        <v>168</v>
      </c>
      <c r="N218" s="17">
        <v>12</v>
      </c>
      <c r="O218" s="17">
        <v>24</v>
      </c>
      <c r="P218" s="90"/>
      <c r="Q218" s="17"/>
      <c r="R218" s="19"/>
      <c r="S218" s="17">
        <v>0</v>
      </c>
      <c r="T218" s="19"/>
      <c r="U218" s="19"/>
      <c r="V218" s="17"/>
      <c r="W218" s="17"/>
      <c r="X218" s="17"/>
      <c r="Y218" s="17">
        <v>26012</v>
      </c>
      <c r="Z218" s="40"/>
      <c r="AA218" s="40"/>
      <c r="AB218" s="40"/>
      <c r="AC218" s="40"/>
      <c r="AD218" s="40">
        <v>51671</v>
      </c>
    </row>
    <row r="219" spans="1:31" x14ac:dyDescent="0.25">
      <c r="A219" s="87" t="s">
        <v>1445</v>
      </c>
      <c r="B219" s="88" t="s">
        <v>1444</v>
      </c>
      <c r="C219" s="19">
        <v>408</v>
      </c>
      <c r="D219" s="17"/>
      <c r="E219" s="17"/>
      <c r="F219" s="17"/>
      <c r="G219" s="17"/>
      <c r="H219" s="17"/>
      <c r="I219" s="17"/>
      <c r="J219" s="17"/>
      <c r="K219" s="17">
        <v>30</v>
      </c>
      <c r="L219" s="17">
        <v>24</v>
      </c>
      <c r="M219" s="17">
        <v>50</v>
      </c>
      <c r="N219" s="17"/>
      <c r="O219" s="17">
        <v>24</v>
      </c>
      <c r="P219" s="90"/>
      <c r="Q219" s="17"/>
      <c r="R219" s="19">
        <v>15</v>
      </c>
      <c r="S219" s="17">
        <v>0</v>
      </c>
      <c r="T219" s="19"/>
      <c r="U219" s="19"/>
      <c r="V219" s="17">
        <v>36</v>
      </c>
      <c r="W219" s="17">
        <v>20</v>
      </c>
      <c r="X219" s="17"/>
      <c r="Y219" s="17">
        <v>893</v>
      </c>
      <c r="Z219" s="40"/>
      <c r="AA219" s="40"/>
      <c r="AB219" s="40"/>
      <c r="AC219" s="40"/>
      <c r="AD219" s="40">
        <v>1500</v>
      </c>
    </row>
    <row r="220" spans="1:31" x14ac:dyDescent="0.25"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</row>
    <row r="221" spans="1:31" x14ac:dyDescent="0.25"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2060"/>
  </sheetPr>
  <dimension ref="A3:AE134"/>
  <sheetViews>
    <sheetView workbookViewId="0">
      <pane xSplit="2" ySplit="7" topLeftCell="C117" activePane="bottomRight" state="frozen"/>
      <selection pane="topRight" activeCell="C1" sqref="C1"/>
      <selection pane="bottomLeft" activeCell="A8" sqref="A8"/>
      <selection pane="bottomRight" activeCell="A107" sqref="A107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993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131</v>
      </c>
      <c r="B8" s="34" t="s">
        <v>67</v>
      </c>
      <c r="C8" s="19">
        <v>561</v>
      </c>
      <c r="D8" s="17">
        <v>130</v>
      </c>
      <c r="E8" s="17">
        <v>64</v>
      </c>
      <c r="F8" s="17">
        <v>102</v>
      </c>
      <c r="G8" s="17">
        <v>180</v>
      </c>
      <c r="H8" s="17"/>
      <c r="I8" s="17">
        <v>192</v>
      </c>
      <c r="J8" s="17">
        <v>150</v>
      </c>
      <c r="K8" s="17">
        <v>100</v>
      </c>
      <c r="L8" s="17">
        <v>25</v>
      </c>
      <c r="M8" s="18"/>
      <c r="N8" s="18">
        <v>50</v>
      </c>
      <c r="O8" s="19">
        <v>480</v>
      </c>
      <c r="P8" s="17">
        <v>2200</v>
      </c>
      <c r="Q8" s="17">
        <v>30</v>
      </c>
      <c r="R8" s="18">
        <v>6</v>
      </c>
      <c r="S8" s="18">
        <v>200</v>
      </c>
      <c r="T8" s="17">
        <v>50</v>
      </c>
      <c r="U8" s="17"/>
      <c r="V8" s="17">
        <v>20</v>
      </c>
      <c r="W8" s="18"/>
      <c r="X8" s="18">
        <v>35</v>
      </c>
      <c r="Y8" s="19">
        <v>40</v>
      </c>
      <c r="Z8" s="19">
        <v>25</v>
      </c>
      <c r="AA8" s="17"/>
      <c r="AB8" s="18">
        <v>5</v>
      </c>
      <c r="AC8" s="18"/>
      <c r="AD8" s="18"/>
      <c r="AE8" s="17">
        <f>SUM(C8:AD8)</f>
        <v>4645</v>
      </c>
    </row>
    <row r="9" spans="1:31" x14ac:dyDescent="0.25">
      <c r="A9" s="4" t="s">
        <v>132</v>
      </c>
      <c r="B9" s="34" t="s">
        <v>67</v>
      </c>
      <c r="C9" s="19">
        <v>54</v>
      </c>
      <c r="D9" s="17"/>
      <c r="E9" s="17">
        <v>5</v>
      </c>
      <c r="F9" s="17">
        <v>2</v>
      </c>
      <c r="G9" s="17">
        <v>10</v>
      </c>
      <c r="H9" s="17"/>
      <c r="I9" s="17">
        <v>0</v>
      </c>
      <c r="J9" s="17">
        <v>2</v>
      </c>
      <c r="K9" s="17">
        <v>2</v>
      </c>
      <c r="L9" s="17">
        <v>10</v>
      </c>
      <c r="M9" s="17"/>
      <c r="N9" s="17">
        <v>10</v>
      </c>
      <c r="O9" s="19">
        <v>20</v>
      </c>
      <c r="P9" s="17">
        <v>125</v>
      </c>
      <c r="Q9" s="17">
        <v>30</v>
      </c>
      <c r="R9" s="17"/>
      <c r="S9" s="17">
        <v>3</v>
      </c>
      <c r="T9" s="17">
        <v>2</v>
      </c>
      <c r="U9" s="17"/>
      <c r="V9" s="17"/>
      <c r="W9" s="17"/>
      <c r="X9" s="17">
        <v>4</v>
      </c>
      <c r="Y9" s="19">
        <v>1</v>
      </c>
      <c r="Z9" s="19">
        <v>4</v>
      </c>
      <c r="AA9" s="17"/>
      <c r="AB9" s="17">
        <v>5</v>
      </c>
      <c r="AC9" s="17"/>
      <c r="AD9" s="17"/>
      <c r="AE9" s="17">
        <f t="shared" ref="AE9:AE40" si="0">SUM(C9:AC9)</f>
        <v>289</v>
      </c>
    </row>
    <row r="10" spans="1:31" x14ac:dyDescent="0.25">
      <c r="A10" s="4" t="s">
        <v>133</v>
      </c>
      <c r="B10" s="34" t="s">
        <v>67</v>
      </c>
      <c r="C10" s="19"/>
      <c r="D10" s="17"/>
      <c r="E10" s="17">
        <v>0</v>
      </c>
      <c r="F10" s="17"/>
      <c r="G10" s="17">
        <v>40</v>
      </c>
      <c r="H10" s="17"/>
      <c r="I10" s="17">
        <v>20</v>
      </c>
      <c r="J10" s="17">
        <v>0</v>
      </c>
      <c r="K10" s="17">
        <v>20</v>
      </c>
      <c r="L10" s="17"/>
      <c r="M10" s="17"/>
      <c r="N10" s="17">
        <v>6</v>
      </c>
      <c r="O10" s="19">
        <v>0</v>
      </c>
      <c r="P10" s="17">
        <v>335</v>
      </c>
      <c r="Q10" s="17"/>
      <c r="R10" s="17"/>
      <c r="S10" s="17">
        <v>20</v>
      </c>
      <c r="T10" s="17"/>
      <c r="U10" s="17"/>
      <c r="V10" s="17"/>
      <c r="W10" s="17"/>
      <c r="X10" s="17">
        <v>5</v>
      </c>
      <c r="Y10" s="19"/>
      <c r="Z10" s="19">
        <v>15</v>
      </c>
      <c r="AA10" s="17"/>
      <c r="AB10" s="17">
        <v>0</v>
      </c>
      <c r="AC10" s="17"/>
      <c r="AD10" s="17"/>
      <c r="AE10" s="17">
        <f t="shared" si="0"/>
        <v>461</v>
      </c>
    </row>
    <row r="11" spans="1:31" x14ac:dyDescent="0.25">
      <c r="A11" s="4" t="s">
        <v>189</v>
      </c>
      <c r="B11" s="34" t="s">
        <v>67</v>
      </c>
      <c r="C11" s="19">
        <v>31</v>
      </c>
      <c r="D11" s="17"/>
      <c r="E11" s="17">
        <v>0</v>
      </c>
      <c r="F11" s="17"/>
      <c r="G11" s="17">
        <v>200</v>
      </c>
      <c r="H11" s="17">
        <v>180</v>
      </c>
      <c r="I11" s="17">
        <v>300</v>
      </c>
      <c r="J11" s="17">
        <v>175</v>
      </c>
      <c r="K11" s="17"/>
      <c r="L11" s="17"/>
      <c r="M11" s="17"/>
      <c r="N11" s="17"/>
      <c r="O11" s="19">
        <v>45</v>
      </c>
      <c r="P11" s="17">
        <v>200</v>
      </c>
      <c r="Q11" s="17">
        <v>40</v>
      </c>
      <c r="R11" s="17"/>
      <c r="S11" s="17">
        <v>36</v>
      </c>
      <c r="T11" s="17"/>
      <c r="U11" s="17"/>
      <c r="V11" s="17"/>
      <c r="W11" s="17"/>
      <c r="X11" s="17">
        <v>30</v>
      </c>
      <c r="Y11" s="19">
        <v>30</v>
      </c>
      <c r="Z11" s="19">
        <v>0</v>
      </c>
      <c r="AA11" s="17"/>
      <c r="AB11" s="17">
        <v>40</v>
      </c>
      <c r="AC11" s="17"/>
      <c r="AD11" s="17"/>
      <c r="AE11" s="17">
        <f t="shared" si="0"/>
        <v>1307</v>
      </c>
    </row>
    <row r="12" spans="1:31" x14ac:dyDescent="0.25">
      <c r="A12" s="4" t="s">
        <v>134</v>
      </c>
      <c r="B12" s="34" t="s">
        <v>67</v>
      </c>
      <c r="C12" s="19">
        <v>20</v>
      </c>
      <c r="D12" s="17"/>
      <c r="E12" s="17">
        <v>50</v>
      </c>
      <c r="F12" s="17"/>
      <c r="G12" s="17">
        <v>300</v>
      </c>
      <c r="H12" s="17">
        <v>5</v>
      </c>
      <c r="I12" s="17">
        <v>0</v>
      </c>
      <c r="J12" s="17">
        <v>0</v>
      </c>
      <c r="K12" s="17"/>
      <c r="L12" s="17">
        <v>10</v>
      </c>
      <c r="M12" s="17"/>
      <c r="N12" s="17">
        <v>5</v>
      </c>
      <c r="O12" s="19">
        <v>0</v>
      </c>
      <c r="P12" s="17">
        <v>400</v>
      </c>
      <c r="Q12" s="17">
        <v>40</v>
      </c>
      <c r="R12" s="17">
        <v>24</v>
      </c>
      <c r="S12" s="17">
        <v>30</v>
      </c>
      <c r="T12" s="17"/>
      <c r="U12" s="17"/>
      <c r="V12" s="17">
        <v>10</v>
      </c>
      <c r="W12" s="17"/>
      <c r="X12" s="17">
        <v>30</v>
      </c>
      <c r="Y12" s="19"/>
      <c r="Z12" s="19">
        <v>0</v>
      </c>
      <c r="AA12" s="17"/>
      <c r="AB12" s="17">
        <v>20</v>
      </c>
      <c r="AC12" s="17"/>
      <c r="AD12" s="17"/>
      <c r="AE12" s="17">
        <f t="shared" si="0"/>
        <v>944</v>
      </c>
    </row>
    <row r="13" spans="1:31" x14ac:dyDescent="0.25">
      <c r="A13" s="4" t="s">
        <v>135</v>
      </c>
      <c r="B13" s="34" t="s">
        <v>67</v>
      </c>
      <c r="C13" s="19">
        <v>100</v>
      </c>
      <c r="D13" s="17">
        <v>100</v>
      </c>
      <c r="E13" s="17">
        <v>16</v>
      </c>
      <c r="F13" s="17">
        <v>2</v>
      </c>
      <c r="G13" s="17">
        <v>10</v>
      </c>
      <c r="H13" s="17">
        <v>2</v>
      </c>
      <c r="I13" s="17">
        <v>5</v>
      </c>
      <c r="J13" s="17">
        <v>12</v>
      </c>
      <c r="K13" s="17">
        <v>15</v>
      </c>
      <c r="L13" s="17"/>
      <c r="M13" s="17"/>
      <c r="N13" s="17">
        <v>15</v>
      </c>
      <c r="O13" s="19">
        <v>116</v>
      </c>
      <c r="P13" s="17">
        <v>232</v>
      </c>
      <c r="Q13" s="17">
        <v>30</v>
      </c>
      <c r="R13" s="17"/>
      <c r="S13" s="17">
        <v>3</v>
      </c>
      <c r="T13" s="17">
        <v>4</v>
      </c>
      <c r="U13" s="17"/>
      <c r="V13" s="17">
        <v>10</v>
      </c>
      <c r="W13" s="17"/>
      <c r="X13" s="17">
        <v>10</v>
      </c>
      <c r="Y13" s="19">
        <v>5</v>
      </c>
      <c r="Z13" s="19">
        <v>4</v>
      </c>
      <c r="AA13" s="17"/>
      <c r="AB13" s="17">
        <v>5</v>
      </c>
      <c r="AC13" s="17"/>
      <c r="AD13" s="17"/>
      <c r="AE13" s="17">
        <f t="shared" si="0"/>
        <v>696</v>
      </c>
    </row>
    <row r="14" spans="1:31" x14ac:dyDescent="0.25">
      <c r="A14" s="4" t="s">
        <v>136</v>
      </c>
      <c r="B14" s="34" t="s">
        <v>67</v>
      </c>
      <c r="C14" s="19">
        <v>6880</v>
      </c>
      <c r="D14" s="17"/>
      <c r="E14" s="17">
        <v>0</v>
      </c>
      <c r="F14" s="17"/>
      <c r="G14" s="17"/>
      <c r="H14" s="17">
        <v>460</v>
      </c>
      <c r="I14" s="17">
        <v>1000</v>
      </c>
      <c r="J14" s="17">
        <v>0</v>
      </c>
      <c r="K14" s="17">
        <v>300</v>
      </c>
      <c r="L14" s="17">
        <v>200</v>
      </c>
      <c r="M14" s="17"/>
      <c r="N14" s="17">
        <v>180</v>
      </c>
      <c r="O14" s="19">
        <v>600</v>
      </c>
      <c r="P14" s="17">
        <v>8795</v>
      </c>
      <c r="Q14" s="17">
        <v>200</v>
      </c>
      <c r="R14" s="17">
        <v>144</v>
      </c>
      <c r="S14" s="17">
        <v>50</v>
      </c>
      <c r="T14" s="17">
        <v>180</v>
      </c>
      <c r="U14" s="17"/>
      <c r="V14" s="17"/>
      <c r="W14" s="17">
        <v>60</v>
      </c>
      <c r="X14" s="17">
        <v>60</v>
      </c>
      <c r="Y14" s="19">
        <v>130</v>
      </c>
      <c r="Z14" s="19">
        <v>450</v>
      </c>
      <c r="AA14" s="17">
        <v>360</v>
      </c>
      <c r="AB14" s="17">
        <v>250</v>
      </c>
      <c r="AC14" s="17">
        <v>30</v>
      </c>
      <c r="AD14" s="17">
        <v>175</v>
      </c>
      <c r="AE14" s="17">
        <f>SUM(C14:AD14)</f>
        <v>20504</v>
      </c>
    </row>
    <row r="15" spans="1:31" x14ac:dyDescent="0.25">
      <c r="A15" s="4" t="s">
        <v>190</v>
      </c>
      <c r="B15" s="34" t="s">
        <v>67</v>
      </c>
      <c r="C15" s="19"/>
      <c r="D15" s="17">
        <v>1200</v>
      </c>
      <c r="E15" s="17">
        <v>900</v>
      </c>
      <c r="F15" s="17">
        <v>283</v>
      </c>
      <c r="G15" s="17">
        <v>900</v>
      </c>
      <c r="H15" s="17">
        <v>4</v>
      </c>
      <c r="I15" s="17">
        <v>0</v>
      </c>
      <c r="J15" s="17">
        <v>2100</v>
      </c>
      <c r="K15" s="17"/>
      <c r="L15" s="17"/>
      <c r="M15" s="17"/>
      <c r="N15" s="17"/>
      <c r="O15" s="19">
        <v>0</v>
      </c>
      <c r="P15" s="17">
        <v>16800</v>
      </c>
      <c r="Q15" s="17"/>
      <c r="R15" s="17"/>
      <c r="S15" s="17">
        <v>50</v>
      </c>
      <c r="T15" s="17"/>
      <c r="U15" s="17"/>
      <c r="V15" s="17">
        <v>200</v>
      </c>
      <c r="W15" s="17"/>
      <c r="X15" s="17">
        <v>0</v>
      </c>
      <c r="Y15" s="19"/>
      <c r="Z15" s="19">
        <v>0</v>
      </c>
      <c r="AA15" s="17"/>
      <c r="AB15" s="17">
        <v>0</v>
      </c>
      <c r="AC15" s="17"/>
      <c r="AD15" s="17"/>
      <c r="AE15" s="17">
        <f t="shared" si="0"/>
        <v>22437</v>
      </c>
    </row>
    <row r="16" spans="1:31" x14ac:dyDescent="0.25">
      <c r="A16" s="43" t="s">
        <v>137</v>
      </c>
      <c r="B16" s="34" t="s">
        <v>67</v>
      </c>
      <c r="C16" s="19">
        <v>1970</v>
      </c>
      <c r="D16" s="17"/>
      <c r="E16" s="17">
        <v>400</v>
      </c>
      <c r="F16" s="17"/>
      <c r="G16" s="17">
        <v>700</v>
      </c>
      <c r="H16" s="17">
        <v>180</v>
      </c>
      <c r="I16" s="17">
        <v>400</v>
      </c>
      <c r="J16" s="17">
        <v>3500</v>
      </c>
      <c r="K16" s="17">
        <v>180</v>
      </c>
      <c r="L16" s="17">
        <v>200</v>
      </c>
      <c r="M16" s="17"/>
      <c r="N16" s="17">
        <v>280</v>
      </c>
      <c r="O16" s="19">
        <v>265</v>
      </c>
      <c r="P16" s="17">
        <v>14435</v>
      </c>
      <c r="Q16" s="17"/>
      <c r="R16" s="17">
        <v>75</v>
      </c>
      <c r="S16" s="17">
        <v>50</v>
      </c>
      <c r="T16" s="17">
        <v>50</v>
      </c>
      <c r="U16" s="17"/>
      <c r="V16" s="17">
        <v>50</v>
      </c>
      <c r="W16" s="17"/>
      <c r="X16" s="17">
        <v>60</v>
      </c>
      <c r="Y16" s="19">
        <v>40</v>
      </c>
      <c r="Z16" s="19">
        <v>50</v>
      </c>
      <c r="AA16" s="17"/>
      <c r="AB16" s="17">
        <v>40</v>
      </c>
      <c r="AC16" s="17">
        <v>20</v>
      </c>
      <c r="AD16" s="17"/>
      <c r="AE16" s="17">
        <f t="shared" si="0"/>
        <v>22945</v>
      </c>
    </row>
    <row r="17" spans="1:31" x14ac:dyDescent="0.25">
      <c r="A17" s="4" t="s">
        <v>138</v>
      </c>
      <c r="B17" s="34" t="s">
        <v>67</v>
      </c>
      <c r="C17" s="19">
        <v>1710</v>
      </c>
      <c r="D17" s="17"/>
      <c r="E17" s="17">
        <v>70</v>
      </c>
      <c r="F17" s="17">
        <v>323</v>
      </c>
      <c r="G17" s="17">
        <v>400</v>
      </c>
      <c r="H17" s="17">
        <v>260</v>
      </c>
      <c r="I17" s="17">
        <v>0</v>
      </c>
      <c r="J17" s="17">
        <v>0</v>
      </c>
      <c r="K17" s="17">
        <v>100</v>
      </c>
      <c r="L17" s="17">
        <v>50</v>
      </c>
      <c r="M17" s="17"/>
      <c r="N17" s="17">
        <v>160</v>
      </c>
      <c r="O17" s="19">
        <v>95</v>
      </c>
      <c r="P17" s="17">
        <v>2878</v>
      </c>
      <c r="Q17" s="17"/>
      <c r="R17" s="17"/>
      <c r="S17" s="17"/>
      <c r="T17" s="17">
        <v>50</v>
      </c>
      <c r="U17" s="17"/>
      <c r="V17" s="17">
        <v>50</v>
      </c>
      <c r="W17" s="17"/>
      <c r="X17" s="17">
        <v>50</v>
      </c>
      <c r="Y17" s="19"/>
      <c r="Z17" s="19">
        <v>0</v>
      </c>
      <c r="AA17" s="17"/>
      <c r="AB17" s="17">
        <v>40</v>
      </c>
      <c r="AC17" s="17"/>
      <c r="AD17" s="17"/>
      <c r="AE17" s="17">
        <f t="shared" si="0"/>
        <v>6236</v>
      </c>
    </row>
    <row r="18" spans="1:31" x14ac:dyDescent="0.25">
      <c r="A18" s="4" t="s">
        <v>191</v>
      </c>
      <c r="B18" s="34" t="s">
        <v>67</v>
      </c>
      <c r="C18" s="19"/>
      <c r="D18" s="17"/>
      <c r="E18" s="17">
        <v>0</v>
      </c>
      <c r="F18" s="17"/>
      <c r="G18" s="17">
        <v>260</v>
      </c>
      <c r="H18" s="17"/>
      <c r="I18" s="17">
        <v>0</v>
      </c>
      <c r="J18" s="17">
        <v>600</v>
      </c>
      <c r="K18" s="17"/>
      <c r="L18" s="17"/>
      <c r="M18" s="17"/>
      <c r="N18" s="17"/>
      <c r="O18" s="19">
        <v>0</v>
      </c>
      <c r="P18" s="17">
        <v>6128</v>
      </c>
      <c r="Q18" s="17"/>
      <c r="R18" s="17"/>
      <c r="S18" s="17"/>
      <c r="T18" s="17"/>
      <c r="U18" s="17"/>
      <c r="V18" s="17"/>
      <c r="W18" s="17"/>
      <c r="X18" s="17">
        <v>10</v>
      </c>
      <c r="Y18" s="19"/>
      <c r="Z18" s="19">
        <v>0</v>
      </c>
      <c r="AA18" s="17"/>
      <c r="AB18" s="17">
        <v>40</v>
      </c>
      <c r="AC18" s="17"/>
      <c r="AD18" s="17"/>
      <c r="AE18" s="17">
        <f t="shared" si="0"/>
        <v>7038</v>
      </c>
    </row>
    <row r="19" spans="1:31" x14ac:dyDescent="0.25">
      <c r="A19" s="4" t="s">
        <v>139</v>
      </c>
      <c r="B19" s="34" t="s">
        <v>67</v>
      </c>
      <c r="C19" s="19">
        <v>1030</v>
      </c>
      <c r="D19" s="17"/>
      <c r="E19" s="17">
        <v>0</v>
      </c>
      <c r="F19" s="17">
        <v>325</v>
      </c>
      <c r="G19" s="17"/>
      <c r="H19" s="17">
        <v>100</v>
      </c>
      <c r="I19" s="17">
        <v>0</v>
      </c>
      <c r="J19" s="17">
        <v>0</v>
      </c>
      <c r="K19" s="17"/>
      <c r="L19" s="17"/>
      <c r="M19" s="17"/>
      <c r="N19" s="17"/>
      <c r="O19" s="19">
        <v>0</v>
      </c>
      <c r="P19" s="17">
        <v>1830</v>
      </c>
      <c r="Q19" s="17"/>
      <c r="R19" s="17">
        <v>100</v>
      </c>
      <c r="S19" s="17"/>
      <c r="T19" s="17"/>
      <c r="U19" s="17"/>
      <c r="V19" s="17"/>
      <c r="W19" s="17"/>
      <c r="X19" s="17">
        <v>50</v>
      </c>
      <c r="Y19" s="19"/>
      <c r="Z19" s="19">
        <v>0</v>
      </c>
      <c r="AA19" s="17"/>
      <c r="AB19" s="17">
        <v>40</v>
      </c>
      <c r="AC19" s="17"/>
      <c r="AD19" s="17"/>
      <c r="AE19" s="17">
        <f t="shared" si="0"/>
        <v>3475</v>
      </c>
    </row>
    <row r="20" spans="1:31" x14ac:dyDescent="0.25">
      <c r="A20" s="4" t="s">
        <v>140</v>
      </c>
      <c r="B20" s="34" t="s">
        <v>67</v>
      </c>
      <c r="C20" s="19">
        <v>2010</v>
      </c>
      <c r="D20" s="17">
        <v>100</v>
      </c>
      <c r="E20" s="17">
        <v>90</v>
      </c>
      <c r="F20" s="17"/>
      <c r="G20" s="17">
        <v>100</v>
      </c>
      <c r="H20" s="17"/>
      <c r="I20" s="17">
        <v>0</v>
      </c>
      <c r="J20" s="17">
        <v>10</v>
      </c>
      <c r="K20" s="17">
        <v>50</v>
      </c>
      <c r="L20" s="17"/>
      <c r="M20" s="17"/>
      <c r="N20" s="17">
        <v>300</v>
      </c>
      <c r="O20" s="19">
        <v>0</v>
      </c>
      <c r="P20" s="17">
        <v>5630</v>
      </c>
      <c r="Q20" s="17"/>
      <c r="R20" s="17"/>
      <c r="S20" s="17"/>
      <c r="T20" s="17"/>
      <c r="U20" s="17"/>
      <c r="V20" s="17"/>
      <c r="W20" s="17"/>
      <c r="X20" s="17">
        <v>10</v>
      </c>
      <c r="Y20" s="19"/>
      <c r="Z20" s="19">
        <v>0</v>
      </c>
      <c r="AA20" s="17"/>
      <c r="AB20" s="17">
        <v>40</v>
      </c>
      <c r="AC20" s="17"/>
      <c r="AD20" s="17"/>
      <c r="AE20" s="17">
        <f t="shared" si="0"/>
        <v>8340</v>
      </c>
    </row>
    <row r="21" spans="1:31" x14ac:dyDescent="0.25">
      <c r="A21" s="4" t="s">
        <v>141</v>
      </c>
      <c r="B21" s="34" t="s">
        <v>67</v>
      </c>
      <c r="C21" s="19"/>
      <c r="D21" s="17"/>
      <c r="E21" s="17">
        <v>700</v>
      </c>
      <c r="F21" s="17"/>
      <c r="G21" s="17">
        <v>150</v>
      </c>
      <c r="H21" s="17"/>
      <c r="I21" s="17">
        <v>300</v>
      </c>
      <c r="J21" s="17">
        <v>0</v>
      </c>
      <c r="K21" s="17">
        <v>320</v>
      </c>
      <c r="L21" s="17"/>
      <c r="M21" s="17"/>
      <c r="N21" s="17">
        <v>600</v>
      </c>
      <c r="O21" s="19">
        <v>0</v>
      </c>
      <c r="P21" s="17">
        <v>5880</v>
      </c>
      <c r="Q21" s="17"/>
      <c r="R21" s="17">
        <v>62</v>
      </c>
      <c r="S21" s="17"/>
      <c r="T21" s="17"/>
      <c r="U21" s="17"/>
      <c r="V21" s="17"/>
      <c r="W21" s="17"/>
      <c r="X21" s="17">
        <v>30</v>
      </c>
      <c r="Y21" s="19"/>
      <c r="Z21" s="19">
        <v>120</v>
      </c>
      <c r="AA21" s="17"/>
      <c r="AB21" s="17">
        <v>0</v>
      </c>
      <c r="AC21" s="17"/>
      <c r="AD21" s="17"/>
      <c r="AE21" s="17">
        <f t="shared" si="0"/>
        <v>8162</v>
      </c>
    </row>
    <row r="22" spans="1:31" x14ac:dyDescent="0.25">
      <c r="A22" s="4" t="s">
        <v>142</v>
      </c>
      <c r="B22" s="34" t="s">
        <v>67</v>
      </c>
      <c r="C22" s="19">
        <v>17280</v>
      </c>
      <c r="D22" s="17"/>
      <c r="E22" s="17">
        <v>3500</v>
      </c>
      <c r="F22" s="17">
        <v>2423</v>
      </c>
      <c r="G22" s="17">
        <v>160</v>
      </c>
      <c r="H22" s="17">
        <v>550</v>
      </c>
      <c r="I22" s="17">
        <v>7000</v>
      </c>
      <c r="J22" s="17">
        <v>7000</v>
      </c>
      <c r="K22" s="17">
        <v>600</v>
      </c>
      <c r="L22" s="17">
        <v>500</v>
      </c>
      <c r="M22" s="17"/>
      <c r="N22" s="17">
        <v>2600</v>
      </c>
      <c r="O22" s="19">
        <v>860</v>
      </c>
      <c r="P22" s="17">
        <v>47395</v>
      </c>
      <c r="Q22" s="17">
        <v>700</v>
      </c>
      <c r="R22" s="17">
        <v>150</v>
      </c>
      <c r="S22" s="17">
        <v>120</v>
      </c>
      <c r="T22" s="17"/>
      <c r="U22" s="17"/>
      <c r="V22" s="17"/>
      <c r="W22" s="17">
        <v>200</v>
      </c>
      <c r="X22" s="17">
        <v>150</v>
      </c>
      <c r="Y22" s="19">
        <v>150</v>
      </c>
      <c r="Z22" s="19">
        <v>400</v>
      </c>
      <c r="AA22" s="17"/>
      <c r="AB22" s="17">
        <v>160</v>
      </c>
      <c r="AC22" s="17"/>
      <c r="AD22" s="17">
        <v>365</v>
      </c>
      <c r="AE22" s="17">
        <f>SUM(C22:AD22)</f>
        <v>92263</v>
      </c>
    </row>
    <row r="23" spans="1:31" x14ac:dyDescent="0.25">
      <c r="A23" s="4" t="s">
        <v>143</v>
      </c>
      <c r="B23" s="34" t="s">
        <v>67</v>
      </c>
      <c r="C23" s="19"/>
      <c r="D23" s="17"/>
      <c r="E23" s="17">
        <v>0</v>
      </c>
      <c r="F23" s="17">
        <v>4</v>
      </c>
      <c r="G23" s="17">
        <v>10</v>
      </c>
      <c r="H23" s="17"/>
      <c r="I23" s="17">
        <v>0</v>
      </c>
      <c r="J23" s="17">
        <v>0</v>
      </c>
      <c r="K23" s="17">
        <v>2</v>
      </c>
      <c r="L23" s="17"/>
      <c r="M23" s="17"/>
      <c r="N23" s="17"/>
      <c r="O23" s="19">
        <v>0</v>
      </c>
      <c r="P23" s="17">
        <v>95</v>
      </c>
      <c r="Q23" s="17"/>
      <c r="R23" s="17"/>
      <c r="S23" s="17"/>
      <c r="T23" s="17"/>
      <c r="U23" s="17"/>
      <c r="V23" s="17"/>
      <c r="W23" s="17"/>
      <c r="X23" s="17">
        <v>4</v>
      </c>
      <c r="Y23" s="19"/>
      <c r="Z23" s="19">
        <v>0</v>
      </c>
      <c r="AA23" s="17"/>
      <c r="AB23" s="17">
        <v>40</v>
      </c>
      <c r="AC23" s="17"/>
      <c r="AD23" s="17"/>
      <c r="AE23" s="17">
        <f t="shared" si="0"/>
        <v>155</v>
      </c>
    </row>
    <row r="24" spans="1:31" x14ac:dyDescent="0.25">
      <c r="A24" s="4" t="s">
        <v>144</v>
      </c>
      <c r="B24" s="34" t="s">
        <v>67</v>
      </c>
      <c r="C24" s="19">
        <v>3890</v>
      </c>
      <c r="D24" s="17">
        <v>150</v>
      </c>
      <c r="E24" s="17">
        <v>680</v>
      </c>
      <c r="F24" s="17">
        <v>2053</v>
      </c>
      <c r="G24" s="17">
        <v>700</v>
      </c>
      <c r="H24" s="17"/>
      <c r="I24" s="17">
        <v>3000</v>
      </c>
      <c r="J24" s="17">
        <v>1200</v>
      </c>
      <c r="K24" s="17">
        <v>350</v>
      </c>
      <c r="L24" s="17">
        <v>100</v>
      </c>
      <c r="M24" s="17"/>
      <c r="N24" s="17">
        <v>900</v>
      </c>
      <c r="O24" s="19">
        <v>0</v>
      </c>
      <c r="P24" s="17">
        <v>16250</v>
      </c>
      <c r="Q24" s="17">
        <v>700</v>
      </c>
      <c r="R24" s="17">
        <v>200</v>
      </c>
      <c r="S24" s="17"/>
      <c r="T24" s="17">
        <v>100</v>
      </c>
      <c r="U24" s="17"/>
      <c r="V24" s="17">
        <v>50</v>
      </c>
      <c r="W24" s="17"/>
      <c r="X24" s="17">
        <v>130</v>
      </c>
      <c r="Y24" s="19">
        <v>80</v>
      </c>
      <c r="Z24" s="19">
        <v>120</v>
      </c>
      <c r="AA24" s="17">
        <v>120</v>
      </c>
      <c r="AB24" s="17">
        <v>50</v>
      </c>
      <c r="AC24" s="17">
        <v>60</v>
      </c>
      <c r="AD24" s="17"/>
      <c r="AE24" s="17">
        <f t="shared" si="0"/>
        <v>30883</v>
      </c>
    </row>
    <row r="25" spans="1:31" x14ac:dyDescent="0.25">
      <c r="A25" s="4" t="s">
        <v>145</v>
      </c>
      <c r="B25" s="34" t="s">
        <v>67</v>
      </c>
      <c r="C25" s="19">
        <v>180</v>
      </c>
      <c r="D25" s="17"/>
      <c r="E25" s="17">
        <v>150</v>
      </c>
      <c r="F25" s="17"/>
      <c r="G25" s="17">
        <v>70</v>
      </c>
      <c r="H25" s="17">
        <v>60</v>
      </c>
      <c r="I25" s="17">
        <v>600</v>
      </c>
      <c r="J25" s="17">
        <v>300</v>
      </c>
      <c r="K25" s="17"/>
      <c r="L25" s="17">
        <v>50</v>
      </c>
      <c r="M25" s="17"/>
      <c r="N25" s="17">
        <v>5</v>
      </c>
      <c r="O25" s="19">
        <v>45</v>
      </c>
      <c r="P25" s="17">
        <v>1096</v>
      </c>
      <c r="Q25" s="17">
        <v>400</v>
      </c>
      <c r="R25" s="17">
        <v>20</v>
      </c>
      <c r="S25" s="17">
        <v>30</v>
      </c>
      <c r="T25" s="17"/>
      <c r="U25" s="17"/>
      <c r="V25" s="17">
        <v>20</v>
      </c>
      <c r="W25" s="17"/>
      <c r="X25" s="17">
        <v>10</v>
      </c>
      <c r="Y25" s="19">
        <v>40</v>
      </c>
      <c r="Z25" s="19">
        <v>25</v>
      </c>
      <c r="AA25" s="17"/>
      <c r="AB25" s="17">
        <v>30</v>
      </c>
      <c r="AC25" s="17"/>
      <c r="AD25" s="17"/>
      <c r="AE25" s="17">
        <f t="shared" si="0"/>
        <v>3131</v>
      </c>
    </row>
    <row r="26" spans="1:31" x14ac:dyDescent="0.25">
      <c r="A26" s="4" t="s">
        <v>146</v>
      </c>
      <c r="B26" s="34" t="s">
        <v>67</v>
      </c>
      <c r="C26" s="19">
        <v>40</v>
      </c>
      <c r="D26" s="17">
        <v>40</v>
      </c>
      <c r="E26" s="17">
        <v>40</v>
      </c>
      <c r="F26" s="17">
        <v>125</v>
      </c>
      <c r="G26" s="17">
        <v>300</v>
      </c>
      <c r="H26" s="17"/>
      <c r="I26" s="17">
        <v>20</v>
      </c>
      <c r="J26" s="17">
        <v>0</v>
      </c>
      <c r="K26" s="17"/>
      <c r="L26" s="17"/>
      <c r="M26" s="17"/>
      <c r="N26" s="17">
        <v>170</v>
      </c>
      <c r="O26" s="19">
        <v>0</v>
      </c>
      <c r="P26" s="17">
        <v>1100</v>
      </c>
      <c r="Q26" s="17"/>
      <c r="R26" s="17"/>
      <c r="S26" s="17"/>
      <c r="T26" s="17"/>
      <c r="U26" s="17"/>
      <c r="V26" s="17"/>
      <c r="W26" s="17">
        <v>50</v>
      </c>
      <c r="X26" s="17">
        <v>60</v>
      </c>
      <c r="Y26" s="19">
        <v>70</v>
      </c>
      <c r="Z26" s="19">
        <v>60</v>
      </c>
      <c r="AA26" s="17"/>
      <c r="AB26" s="17">
        <v>10</v>
      </c>
      <c r="AC26" s="17"/>
      <c r="AD26" s="17"/>
      <c r="AE26" s="17">
        <f t="shared" si="0"/>
        <v>2085</v>
      </c>
    </row>
    <row r="27" spans="1:31" x14ac:dyDescent="0.25">
      <c r="A27" s="4" t="s">
        <v>147</v>
      </c>
      <c r="B27" s="34" t="s">
        <v>67</v>
      </c>
      <c r="C27" s="19"/>
      <c r="D27" s="17"/>
      <c r="E27" s="17">
        <v>0</v>
      </c>
      <c r="F27" s="17"/>
      <c r="G27" s="17">
        <v>200</v>
      </c>
      <c r="H27" s="17">
        <v>50</v>
      </c>
      <c r="I27" s="17">
        <v>0</v>
      </c>
      <c r="J27" s="17">
        <v>200</v>
      </c>
      <c r="K27" s="17">
        <v>40</v>
      </c>
      <c r="L27" s="17"/>
      <c r="M27" s="17"/>
      <c r="N27" s="17"/>
      <c r="O27" s="19">
        <v>480</v>
      </c>
      <c r="P27" s="17">
        <v>2200</v>
      </c>
      <c r="Q27" s="17">
        <v>200</v>
      </c>
      <c r="R27" s="17"/>
      <c r="S27" s="17">
        <v>50</v>
      </c>
      <c r="T27" s="17">
        <v>100</v>
      </c>
      <c r="U27" s="17"/>
      <c r="V27" s="17">
        <v>120</v>
      </c>
      <c r="W27" s="17"/>
      <c r="X27" s="17">
        <v>60</v>
      </c>
      <c r="Y27" s="19">
        <v>20</v>
      </c>
      <c r="Z27" s="19">
        <v>150</v>
      </c>
      <c r="AA27" s="17"/>
      <c r="AB27" s="17">
        <v>160</v>
      </c>
      <c r="AC27" s="17">
        <v>20</v>
      </c>
      <c r="AD27" s="17">
        <v>80</v>
      </c>
      <c r="AE27" s="17">
        <f>SUM(C27:AD27)</f>
        <v>4130</v>
      </c>
    </row>
    <row r="28" spans="1:31" x14ac:dyDescent="0.25">
      <c r="A28" s="4" t="s">
        <v>192</v>
      </c>
      <c r="B28" s="34" t="s">
        <v>67</v>
      </c>
      <c r="C28" s="19"/>
      <c r="D28" s="17"/>
      <c r="E28" s="17">
        <v>0</v>
      </c>
      <c r="F28" s="17"/>
      <c r="G28" s="17">
        <v>120</v>
      </c>
      <c r="H28" s="17">
        <v>40</v>
      </c>
      <c r="I28" s="17">
        <v>2000</v>
      </c>
      <c r="J28" s="17">
        <v>600</v>
      </c>
      <c r="K28" s="17"/>
      <c r="L28" s="17">
        <v>50</v>
      </c>
      <c r="M28" s="17"/>
      <c r="N28" s="17"/>
      <c r="O28" s="19">
        <v>80</v>
      </c>
      <c r="P28" s="17">
        <v>1560</v>
      </c>
      <c r="Q28" s="17"/>
      <c r="R28" s="17"/>
      <c r="S28" s="17"/>
      <c r="T28" s="17"/>
      <c r="U28" s="17"/>
      <c r="V28" s="17"/>
      <c r="W28" s="17"/>
      <c r="X28" s="17">
        <v>0</v>
      </c>
      <c r="Y28" s="19"/>
      <c r="Z28" s="19">
        <v>0</v>
      </c>
      <c r="AA28" s="17"/>
      <c r="AB28" s="17">
        <v>40</v>
      </c>
      <c r="AC28" s="17"/>
      <c r="AD28" s="17">
        <v>100</v>
      </c>
      <c r="AE28" s="17">
        <f>SUM(C28:AD28)</f>
        <v>4590</v>
      </c>
    </row>
    <row r="29" spans="1:31" x14ac:dyDescent="0.25">
      <c r="A29" s="4" t="s">
        <v>148</v>
      </c>
      <c r="B29" s="34" t="s">
        <v>67</v>
      </c>
      <c r="C29" s="19"/>
      <c r="D29" s="17"/>
      <c r="E29" s="17">
        <v>0</v>
      </c>
      <c r="F29" s="17">
        <v>270</v>
      </c>
      <c r="G29" s="17"/>
      <c r="H29" s="17">
        <v>15</v>
      </c>
      <c r="I29" s="17">
        <v>200</v>
      </c>
      <c r="J29" s="17">
        <v>0</v>
      </c>
      <c r="K29" s="17">
        <v>200</v>
      </c>
      <c r="L29" s="17">
        <v>100</v>
      </c>
      <c r="M29" s="17"/>
      <c r="N29" s="17">
        <v>470</v>
      </c>
      <c r="O29" s="19">
        <v>80</v>
      </c>
      <c r="P29" s="17">
        <v>2320</v>
      </c>
      <c r="Q29" s="17">
        <v>200</v>
      </c>
      <c r="R29" s="17">
        <v>125</v>
      </c>
      <c r="S29" s="17">
        <v>50</v>
      </c>
      <c r="T29" s="17">
        <v>100</v>
      </c>
      <c r="U29" s="17"/>
      <c r="V29" s="17"/>
      <c r="W29" s="17">
        <v>50</v>
      </c>
      <c r="X29" s="17">
        <v>60</v>
      </c>
      <c r="Y29" s="19">
        <v>10</v>
      </c>
      <c r="Z29" s="19">
        <v>60</v>
      </c>
      <c r="AA29" s="17">
        <v>120</v>
      </c>
      <c r="AB29" s="17">
        <v>120</v>
      </c>
      <c r="AC29" s="17"/>
      <c r="AD29" s="17"/>
      <c r="AE29" s="17">
        <f t="shared" si="0"/>
        <v>4550</v>
      </c>
    </row>
    <row r="30" spans="1:31" x14ac:dyDescent="0.25">
      <c r="A30" s="4" t="s">
        <v>193</v>
      </c>
      <c r="B30" s="34" t="s">
        <v>67</v>
      </c>
      <c r="C30" s="19"/>
      <c r="D30" s="17">
        <v>1200</v>
      </c>
      <c r="E30" s="17">
        <v>0</v>
      </c>
      <c r="F30" s="17"/>
      <c r="G30" s="17">
        <v>260</v>
      </c>
      <c r="H30" s="17"/>
      <c r="I30" s="17">
        <v>0</v>
      </c>
      <c r="J30" s="17">
        <v>400</v>
      </c>
      <c r="K30" s="17"/>
      <c r="L30" s="17"/>
      <c r="M30" s="17"/>
      <c r="N30" s="17"/>
      <c r="O30" s="19">
        <v>0</v>
      </c>
      <c r="P30" s="17">
        <v>2775</v>
      </c>
      <c r="Q30" s="17"/>
      <c r="R30" s="17"/>
      <c r="S30" s="17"/>
      <c r="T30" s="17"/>
      <c r="U30" s="17"/>
      <c r="V30" s="17">
        <v>40</v>
      </c>
      <c r="W30" s="17"/>
      <c r="X30" s="17">
        <v>0</v>
      </c>
      <c r="Y30" s="19"/>
      <c r="Z30" s="19">
        <v>0</v>
      </c>
      <c r="AA30" s="17"/>
      <c r="AB30" s="17">
        <v>0</v>
      </c>
      <c r="AC30" s="17"/>
      <c r="AD30" s="17"/>
      <c r="AE30" s="17">
        <f t="shared" si="0"/>
        <v>4675</v>
      </c>
    </row>
    <row r="31" spans="1:31" x14ac:dyDescent="0.25">
      <c r="A31" s="4" t="s">
        <v>149</v>
      </c>
      <c r="B31" s="34" t="s">
        <v>67</v>
      </c>
      <c r="C31" s="19">
        <v>6660</v>
      </c>
      <c r="D31" s="17">
        <v>3600</v>
      </c>
      <c r="E31" s="17">
        <v>200</v>
      </c>
      <c r="F31" s="17"/>
      <c r="G31" s="17">
        <v>700</v>
      </c>
      <c r="H31" s="17">
        <v>335</v>
      </c>
      <c r="I31" s="17">
        <v>600</v>
      </c>
      <c r="J31" s="17">
        <v>150</v>
      </c>
      <c r="K31" s="17">
        <v>300</v>
      </c>
      <c r="L31" s="17"/>
      <c r="M31" s="17"/>
      <c r="N31" s="17">
        <v>1200</v>
      </c>
      <c r="O31" s="19">
        <v>480</v>
      </c>
      <c r="P31" s="17">
        <v>13355</v>
      </c>
      <c r="Q31" s="17">
        <v>100</v>
      </c>
      <c r="R31" s="17">
        <v>100</v>
      </c>
      <c r="S31" s="17">
        <v>50</v>
      </c>
      <c r="T31" s="17"/>
      <c r="U31" s="17"/>
      <c r="V31" s="17"/>
      <c r="W31" s="17"/>
      <c r="X31" s="17">
        <v>20</v>
      </c>
      <c r="Y31" s="19">
        <v>30</v>
      </c>
      <c r="Z31" s="19">
        <v>0</v>
      </c>
      <c r="AA31" s="17"/>
      <c r="AB31" s="17">
        <v>40</v>
      </c>
      <c r="AC31" s="17">
        <v>100</v>
      </c>
      <c r="AD31" s="17"/>
      <c r="AE31" s="17">
        <f t="shared" si="0"/>
        <v>28020</v>
      </c>
    </row>
    <row r="32" spans="1:31" x14ac:dyDescent="0.25">
      <c r="A32" s="4" t="s">
        <v>150</v>
      </c>
      <c r="B32" s="34" t="s">
        <v>67</v>
      </c>
      <c r="C32" s="19"/>
      <c r="D32" s="17"/>
      <c r="E32" s="17">
        <v>0</v>
      </c>
      <c r="F32" s="17">
        <v>934</v>
      </c>
      <c r="G32" s="17"/>
      <c r="H32" s="17">
        <v>30</v>
      </c>
      <c r="I32" s="17">
        <v>800</v>
      </c>
      <c r="J32" s="17">
        <v>0</v>
      </c>
      <c r="K32" s="17">
        <v>300</v>
      </c>
      <c r="L32" s="17">
        <v>200</v>
      </c>
      <c r="M32" s="17"/>
      <c r="N32" s="17" t="s">
        <v>971</v>
      </c>
      <c r="O32" s="19">
        <v>0</v>
      </c>
      <c r="P32" s="17">
        <v>3335</v>
      </c>
      <c r="Q32" s="17">
        <v>200</v>
      </c>
      <c r="R32" s="17">
        <v>125</v>
      </c>
      <c r="S32" s="17">
        <v>50</v>
      </c>
      <c r="T32" s="17">
        <v>200</v>
      </c>
      <c r="U32" s="17"/>
      <c r="V32" s="17">
        <v>120</v>
      </c>
      <c r="W32" s="17">
        <v>200</v>
      </c>
      <c r="X32" s="17">
        <v>180</v>
      </c>
      <c r="Y32" s="19">
        <v>180</v>
      </c>
      <c r="Z32" s="19">
        <v>200</v>
      </c>
      <c r="AA32" s="17">
        <v>360</v>
      </c>
      <c r="AB32" s="17">
        <v>240</v>
      </c>
      <c r="AC32" s="17">
        <v>100</v>
      </c>
      <c r="AD32" s="17">
        <v>340</v>
      </c>
      <c r="AE32" s="17">
        <f>SUM(C32:AD32)</f>
        <v>8094</v>
      </c>
    </row>
    <row r="33" spans="1:31" x14ac:dyDescent="0.25">
      <c r="A33" s="4" t="s">
        <v>194</v>
      </c>
      <c r="B33" s="34" t="s">
        <v>67</v>
      </c>
      <c r="C33" s="19"/>
      <c r="D33" s="17"/>
      <c r="E33" s="17">
        <v>2300</v>
      </c>
      <c r="F33" s="17"/>
      <c r="G33" s="17">
        <v>100</v>
      </c>
      <c r="H33" s="17"/>
      <c r="I33" s="17">
        <v>0</v>
      </c>
      <c r="J33" s="17">
        <v>2400</v>
      </c>
      <c r="K33" s="17"/>
      <c r="L33" s="17"/>
      <c r="M33" s="17"/>
      <c r="N33" s="17"/>
      <c r="O33" s="19">
        <v>0</v>
      </c>
      <c r="P33" s="17">
        <v>10070</v>
      </c>
      <c r="Q33" s="17"/>
      <c r="R33" s="17"/>
      <c r="S33" s="17"/>
      <c r="T33" s="17"/>
      <c r="U33" s="17"/>
      <c r="V33" s="17"/>
      <c r="W33" s="17"/>
      <c r="X33" s="17">
        <v>0</v>
      </c>
      <c r="Y33" s="19"/>
      <c r="Z33" s="19">
        <v>0</v>
      </c>
      <c r="AA33" s="17"/>
      <c r="AB33" s="17">
        <v>0</v>
      </c>
      <c r="AC33" s="17"/>
      <c r="AD33" s="17"/>
      <c r="AE33" s="17">
        <f t="shared" si="0"/>
        <v>14870</v>
      </c>
    </row>
    <row r="34" spans="1:31" x14ac:dyDescent="0.25">
      <c r="A34" s="4" t="s">
        <v>151</v>
      </c>
      <c r="B34" s="34" t="s">
        <v>67</v>
      </c>
      <c r="C34" s="19"/>
      <c r="D34" s="17"/>
      <c r="E34" s="17">
        <v>0</v>
      </c>
      <c r="F34" s="17">
        <v>63</v>
      </c>
      <c r="G34" s="17"/>
      <c r="H34" s="17"/>
      <c r="I34" s="17">
        <v>800</v>
      </c>
      <c r="J34" s="17">
        <v>0</v>
      </c>
      <c r="K34" s="17">
        <v>40</v>
      </c>
      <c r="L34" s="17"/>
      <c r="M34" s="17"/>
      <c r="N34" s="17">
        <v>220</v>
      </c>
      <c r="O34" s="19">
        <v>0</v>
      </c>
      <c r="P34" s="17">
        <v>1625</v>
      </c>
      <c r="Q34" s="17"/>
      <c r="R34" s="17"/>
      <c r="S34" s="17"/>
      <c r="T34" s="17"/>
      <c r="U34" s="17"/>
      <c r="V34" s="17"/>
      <c r="W34" s="17"/>
      <c r="X34" s="17">
        <v>30</v>
      </c>
      <c r="Y34" s="19"/>
      <c r="Z34" s="19">
        <v>0</v>
      </c>
      <c r="AA34" s="17"/>
      <c r="AB34" s="17">
        <v>20</v>
      </c>
      <c r="AC34" s="17"/>
      <c r="AD34" s="17"/>
      <c r="AE34" s="17">
        <f t="shared" si="0"/>
        <v>2798</v>
      </c>
    </row>
    <row r="35" spans="1:31" ht="15" customHeight="1" x14ac:dyDescent="0.25">
      <c r="A35" s="4" t="s">
        <v>152</v>
      </c>
      <c r="B35" s="34" t="s">
        <v>67</v>
      </c>
      <c r="C35" s="19">
        <v>138</v>
      </c>
      <c r="D35" s="17">
        <v>50</v>
      </c>
      <c r="E35" s="17">
        <v>24</v>
      </c>
      <c r="F35" s="17">
        <v>36</v>
      </c>
      <c r="G35" s="17">
        <v>50</v>
      </c>
      <c r="H35" s="17">
        <v>34</v>
      </c>
      <c r="I35" s="17">
        <v>50</v>
      </c>
      <c r="J35" s="17">
        <v>20</v>
      </c>
      <c r="K35" s="17">
        <v>22</v>
      </c>
      <c r="L35" s="17">
        <v>50</v>
      </c>
      <c r="M35" s="17"/>
      <c r="N35" s="17">
        <v>50</v>
      </c>
      <c r="O35" s="19">
        <v>460</v>
      </c>
      <c r="P35" s="17">
        <v>530</v>
      </c>
      <c r="Q35" s="17">
        <v>30</v>
      </c>
      <c r="R35" s="17">
        <v>8</v>
      </c>
      <c r="S35" s="17">
        <v>50</v>
      </c>
      <c r="T35" s="17">
        <v>52</v>
      </c>
      <c r="U35" s="17"/>
      <c r="V35" s="17">
        <v>20</v>
      </c>
      <c r="W35" s="17"/>
      <c r="X35" s="17">
        <v>18</v>
      </c>
      <c r="Y35" s="19"/>
      <c r="Z35" s="19">
        <v>10</v>
      </c>
      <c r="AA35" s="17">
        <v>10</v>
      </c>
      <c r="AB35" s="17">
        <v>5</v>
      </c>
      <c r="AC35" s="17"/>
      <c r="AD35" s="17"/>
      <c r="AE35" s="17">
        <f t="shared" si="0"/>
        <v>1717</v>
      </c>
    </row>
    <row r="36" spans="1:31" x14ac:dyDescent="0.25">
      <c r="A36" s="4" t="s">
        <v>153</v>
      </c>
      <c r="B36" s="34" t="s">
        <v>67</v>
      </c>
      <c r="C36" s="19"/>
      <c r="D36" s="17"/>
      <c r="E36" s="17">
        <v>0</v>
      </c>
      <c r="F36" s="17"/>
      <c r="G36" s="17"/>
      <c r="H36" s="17">
        <v>435</v>
      </c>
      <c r="I36" s="17">
        <v>800</v>
      </c>
      <c r="J36" s="17">
        <v>500</v>
      </c>
      <c r="K36" s="17">
        <v>300</v>
      </c>
      <c r="L36" s="17"/>
      <c r="M36" s="17"/>
      <c r="N36" s="17">
        <v>900</v>
      </c>
      <c r="O36" s="19">
        <v>880</v>
      </c>
      <c r="P36" s="17">
        <v>5840</v>
      </c>
      <c r="Q36" s="17">
        <v>200</v>
      </c>
      <c r="R36" s="17">
        <v>250</v>
      </c>
      <c r="S36" s="17">
        <v>50</v>
      </c>
      <c r="T36" s="17">
        <v>200</v>
      </c>
      <c r="U36" s="17"/>
      <c r="V36" s="17"/>
      <c r="W36" s="17"/>
      <c r="X36" s="17">
        <v>90</v>
      </c>
      <c r="Y36" s="19">
        <v>150</v>
      </c>
      <c r="Z36" s="19">
        <v>200</v>
      </c>
      <c r="AA36" s="17">
        <v>30</v>
      </c>
      <c r="AB36" s="17">
        <v>120</v>
      </c>
      <c r="AC36" s="17"/>
      <c r="AD36" s="17">
        <v>270</v>
      </c>
      <c r="AE36" s="17">
        <f>SUM(C36:AD36)</f>
        <v>11215</v>
      </c>
    </row>
    <row r="37" spans="1:31" x14ac:dyDescent="0.25">
      <c r="A37" s="4" t="s">
        <v>195</v>
      </c>
      <c r="B37" s="34" t="s">
        <v>67</v>
      </c>
      <c r="C37" s="19">
        <v>4920</v>
      </c>
      <c r="D37" s="17">
        <v>2600</v>
      </c>
      <c r="E37" s="17">
        <v>730</v>
      </c>
      <c r="F37" s="17">
        <v>1268</v>
      </c>
      <c r="G37" s="17">
        <v>200</v>
      </c>
      <c r="H37" s="17">
        <v>20</v>
      </c>
      <c r="I37" s="17">
        <v>0</v>
      </c>
      <c r="J37" s="17">
        <v>5000</v>
      </c>
      <c r="K37" s="17"/>
      <c r="L37" s="17"/>
      <c r="M37" s="17"/>
      <c r="N37" s="17"/>
      <c r="O37" s="19">
        <v>0</v>
      </c>
      <c r="P37" s="17">
        <v>23665</v>
      </c>
      <c r="Q37" s="17"/>
      <c r="R37" s="17"/>
      <c r="S37" s="17"/>
      <c r="T37" s="17"/>
      <c r="U37" s="17"/>
      <c r="V37" s="17"/>
      <c r="W37" s="17"/>
      <c r="X37" s="17">
        <v>0</v>
      </c>
      <c r="Y37" s="19"/>
      <c r="Z37" s="19">
        <v>0</v>
      </c>
      <c r="AA37" s="17"/>
      <c r="AB37" s="17">
        <v>0</v>
      </c>
      <c r="AC37" s="17"/>
      <c r="AD37" s="17"/>
      <c r="AE37" s="17">
        <f t="shared" si="0"/>
        <v>38403</v>
      </c>
    </row>
    <row r="38" spans="1:31" x14ac:dyDescent="0.25">
      <c r="A38" s="6" t="s">
        <v>154</v>
      </c>
      <c r="B38" s="34" t="s">
        <v>67</v>
      </c>
      <c r="C38" s="19"/>
      <c r="D38" s="17"/>
      <c r="E38" s="17">
        <v>0</v>
      </c>
      <c r="F38" s="17"/>
      <c r="G38" s="17">
        <v>80</v>
      </c>
      <c r="H38" s="17">
        <v>20</v>
      </c>
      <c r="I38" s="17">
        <v>400</v>
      </c>
      <c r="J38" s="17">
        <v>250</v>
      </c>
      <c r="K38" s="17">
        <v>100</v>
      </c>
      <c r="L38" s="17">
        <v>50</v>
      </c>
      <c r="M38" s="17"/>
      <c r="N38" s="17"/>
      <c r="O38" s="19">
        <v>0</v>
      </c>
      <c r="P38" s="17">
        <v>2745</v>
      </c>
      <c r="Q38" s="17">
        <v>200</v>
      </c>
      <c r="R38" s="17"/>
      <c r="S38" s="17">
        <v>50</v>
      </c>
      <c r="T38" s="17"/>
      <c r="U38" s="17"/>
      <c r="V38" s="17">
        <v>120</v>
      </c>
      <c r="W38" s="17"/>
      <c r="X38" s="17">
        <v>60</v>
      </c>
      <c r="Y38" s="19"/>
      <c r="Z38" s="19">
        <v>60</v>
      </c>
      <c r="AA38" s="17"/>
      <c r="AB38" s="17">
        <v>40</v>
      </c>
      <c r="AC38" s="17">
        <v>100</v>
      </c>
      <c r="AD38" s="17">
        <v>40</v>
      </c>
      <c r="AE38" s="17">
        <f>SUM(C38:AD38)</f>
        <v>4315</v>
      </c>
    </row>
    <row r="39" spans="1:31" x14ac:dyDescent="0.25">
      <c r="A39" s="4" t="s">
        <v>196</v>
      </c>
      <c r="B39" s="34" t="s">
        <v>67</v>
      </c>
      <c r="C39" s="19">
        <v>0</v>
      </c>
      <c r="D39" s="17"/>
      <c r="E39" s="17">
        <v>0</v>
      </c>
      <c r="F39" s="17"/>
      <c r="G39" s="17">
        <v>100</v>
      </c>
      <c r="H39" s="17"/>
      <c r="I39" s="17">
        <v>0</v>
      </c>
      <c r="J39" s="17">
        <v>500</v>
      </c>
      <c r="K39" s="17">
        <v>100</v>
      </c>
      <c r="L39" s="17">
        <v>50</v>
      </c>
      <c r="M39" s="17"/>
      <c r="N39" s="17"/>
      <c r="O39" s="19">
        <v>0</v>
      </c>
      <c r="P39" s="17">
        <v>2143</v>
      </c>
      <c r="Q39" s="17">
        <v>200</v>
      </c>
      <c r="R39" s="17"/>
      <c r="S39" s="17"/>
      <c r="T39" s="17"/>
      <c r="U39" s="17"/>
      <c r="V39" s="17"/>
      <c r="W39" s="17"/>
      <c r="X39" s="17">
        <v>60</v>
      </c>
      <c r="Y39" s="19"/>
      <c r="Z39" s="19">
        <v>60</v>
      </c>
      <c r="AA39" s="17">
        <v>30</v>
      </c>
      <c r="AB39" s="17">
        <v>80</v>
      </c>
      <c r="AC39" s="17"/>
      <c r="AD39" s="17"/>
      <c r="AE39" s="17">
        <f t="shared" si="0"/>
        <v>3323</v>
      </c>
    </row>
    <row r="40" spans="1:31" x14ac:dyDescent="0.25">
      <c r="A40" s="4" t="s">
        <v>155</v>
      </c>
      <c r="B40" s="34" t="s">
        <v>67</v>
      </c>
      <c r="C40" s="19">
        <v>870</v>
      </c>
      <c r="D40" s="17">
        <v>150</v>
      </c>
      <c r="E40" s="17">
        <v>48</v>
      </c>
      <c r="F40" s="17">
        <v>241</v>
      </c>
      <c r="G40" s="17">
        <v>200</v>
      </c>
      <c r="H40" s="17">
        <v>2</v>
      </c>
      <c r="I40" s="17">
        <v>200</v>
      </c>
      <c r="J40" s="17">
        <v>100</v>
      </c>
      <c r="K40" s="17">
        <v>150</v>
      </c>
      <c r="L40" s="17">
        <v>50</v>
      </c>
      <c r="M40" s="17"/>
      <c r="N40" s="17">
        <v>120</v>
      </c>
      <c r="O40" s="19">
        <v>160</v>
      </c>
      <c r="P40" s="17">
        <v>2198</v>
      </c>
      <c r="Q40" s="17">
        <v>30</v>
      </c>
      <c r="R40" s="17">
        <v>24</v>
      </c>
      <c r="S40" s="17">
        <v>12</v>
      </c>
      <c r="T40" s="17">
        <v>5</v>
      </c>
      <c r="U40" s="17"/>
      <c r="V40" s="17">
        <v>20</v>
      </c>
      <c r="W40" s="17"/>
      <c r="X40" s="17">
        <v>30</v>
      </c>
      <c r="Y40" s="19"/>
      <c r="Z40" s="19">
        <v>50</v>
      </c>
      <c r="AA40" s="17">
        <v>1</v>
      </c>
      <c r="AB40" s="17">
        <v>5</v>
      </c>
      <c r="AC40" s="17"/>
      <c r="AD40" s="17"/>
      <c r="AE40" s="17">
        <f t="shared" si="0"/>
        <v>4666</v>
      </c>
    </row>
    <row r="41" spans="1:31" x14ac:dyDescent="0.25">
      <c r="A41" s="4" t="s">
        <v>156</v>
      </c>
      <c r="B41" s="34" t="s">
        <v>67</v>
      </c>
      <c r="C41" s="19"/>
      <c r="D41" s="17">
        <v>1500</v>
      </c>
      <c r="E41" s="17">
        <v>0</v>
      </c>
      <c r="F41" s="17"/>
      <c r="G41" s="17"/>
      <c r="H41" s="17">
        <v>240</v>
      </c>
      <c r="I41" s="17">
        <v>0</v>
      </c>
      <c r="J41" s="17">
        <v>200</v>
      </c>
      <c r="K41" s="17">
        <v>50</v>
      </c>
      <c r="L41" s="17"/>
      <c r="M41" s="17"/>
      <c r="N41" s="17"/>
      <c r="O41" s="19">
        <v>0</v>
      </c>
      <c r="P41" s="17">
        <v>6128</v>
      </c>
      <c r="Q41" s="17"/>
      <c r="R41" s="17">
        <v>200</v>
      </c>
      <c r="S41" s="17">
        <v>30</v>
      </c>
      <c r="T41" s="17"/>
      <c r="U41" s="17"/>
      <c r="V41" s="17"/>
      <c r="W41" s="17"/>
      <c r="X41" s="17">
        <v>30</v>
      </c>
      <c r="Y41" s="19">
        <v>40</v>
      </c>
      <c r="Z41" s="19">
        <v>150</v>
      </c>
      <c r="AA41" s="17">
        <v>90</v>
      </c>
      <c r="AB41" s="17">
        <v>80</v>
      </c>
      <c r="AC41" s="17"/>
      <c r="AD41" s="17"/>
      <c r="AE41" s="17">
        <f t="shared" ref="AE41:AE71" si="1">SUM(C41:AC41)</f>
        <v>8738</v>
      </c>
    </row>
    <row r="42" spans="1:31" x14ac:dyDescent="0.25">
      <c r="A42" s="4" t="s">
        <v>197</v>
      </c>
      <c r="B42" s="34" t="s">
        <v>67</v>
      </c>
      <c r="C42" s="19"/>
      <c r="D42" s="17"/>
      <c r="E42" s="17">
        <v>2300</v>
      </c>
      <c r="F42" s="17">
        <v>833</v>
      </c>
      <c r="G42" s="17">
        <v>300</v>
      </c>
      <c r="H42" s="17">
        <v>165</v>
      </c>
      <c r="I42" s="17">
        <v>0</v>
      </c>
      <c r="J42" s="17">
        <v>0</v>
      </c>
      <c r="K42" s="17"/>
      <c r="L42" s="17"/>
      <c r="M42" s="17"/>
      <c r="N42" s="17"/>
      <c r="O42" s="19">
        <v>0</v>
      </c>
      <c r="P42" s="17">
        <v>4100</v>
      </c>
      <c r="Q42" s="17"/>
      <c r="R42" s="17"/>
      <c r="S42" s="17"/>
      <c r="T42" s="17"/>
      <c r="U42" s="17"/>
      <c r="V42" s="17"/>
      <c r="W42" s="17"/>
      <c r="X42" s="17">
        <v>0</v>
      </c>
      <c r="Y42" s="19"/>
      <c r="Z42" s="19">
        <v>0</v>
      </c>
      <c r="AA42" s="17"/>
      <c r="AB42" s="17">
        <v>0</v>
      </c>
      <c r="AC42" s="17"/>
      <c r="AD42" s="17"/>
      <c r="AE42" s="17">
        <f t="shared" si="1"/>
        <v>7698</v>
      </c>
    </row>
    <row r="43" spans="1:31" x14ac:dyDescent="0.25">
      <c r="A43" s="4" t="s">
        <v>157</v>
      </c>
      <c r="B43" s="34" t="s">
        <v>67</v>
      </c>
      <c r="C43" s="19">
        <v>3690</v>
      </c>
      <c r="D43" s="17"/>
      <c r="E43" s="17">
        <v>0</v>
      </c>
      <c r="F43" s="17">
        <v>430</v>
      </c>
      <c r="G43" s="17">
        <v>300</v>
      </c>
      <c r="H43" s="17">
        <v>20</v>
      </c>
      <c r="I43" s="17">
        <v>700</v>
      </c>
      <c r="J43" s="17">
        <v>2000</v>
      </c>
      <c r="K43" s="17">
        <v>50</v>
      </c>
      <c r="L43" s="17">
        <v>200</v>
      </c>
      <c r="M43" s="17"/>
      <c r="N43" s="17">
        <v>800</v>
      </c>
      <c r="O43" s="19">
        <v>900</v>
      </c>
      <c r="P43" s="17">
        <v>17064</v>
      </c>
      <c r="Q43" s="17">
        <v>200</v>
      </c>
      <c r="R43" s="17"/>
      <c r="S43" s="17">
        <v>30</v>
      </c>
      <c r="T43" s="17">
        <v>150</v>
      </c>
      <c r="U43" s="17"/>
      <c r="V43" s="17">
        <v>120</v>
      </c>
      <c r="W43" s="17"/>
      <c r="X43" s="17">
        <v>120</v>
      </c>
      <c r="Y43" s="19"/>
      <c r="Z43" s="19">
        <v>0</v>
      </c>
      <c r="AA43" s="17"/>
      <c r="AB43" s="17">
        <v>40</v>
      </c>
      <c r="AC43" s="17">
        <v>30</v>
      </c>
      <c r="AD43" s="17">
        <v>340</v>
      </c>
      <c r="AE43" s="17">
        <f>SUM(C43:AD43)</f>
        <v>27184</v>
      </c>
    </row>
    <row r="44" spans="1:31" x14ac:dyDescent="0.25">
      <c r="A44" s="4" t="s">
        <v>158</v>
      </c>
      <c r="B44" s="34" t="s">
        <v>67</v>
      </c>
      <c r="C44" s="19">
        <v>16</v>
      </c>
      <c r="D44" s="17">
        <v>3</v>
      </c>
      <c r="E44" s="17">
        <v>0</v>
      </c>
      <c r="F44" s="17">
        <v>6</v>
      </c>
      <c r="G44" s="17">
        <v>10</v>
      </c>
      <c r="H44" s="17">
        <v>14</v>
      </c>
      <c r="I44" s="17">
        <v>0</v>
      </c>
      <c r="J44" s="17">
        <v>2</v>
      </c>
      <c r="K44" s="17">
        <v>4</v>
      </c>
      <c r="L44" s="17"/>
      <c r="M44" s="17"/>
      <c r="N44" s="17"/>
      <c r="O44" s="19">
        <v>120</v>
      </c>
      <c r="P44" s="17">
        <v>106</v>
      </c>
      <c r="Q44" s="17"/>
      <c r="R44" s="17">
        <v>2</v>
      </c>
      <c r="S44" s="17"/>
      <c r="T44" s="17"/>
      <c r="U44" s="17"/>
      <c r="V44" s="17">
        <v>5</v>
      </c>
      <c r="W44" s="17"/>
      <c r="X44" s="17">
        <v>10</v>
      </c>
      <c r="Y44" s="19"/>
      <c r="Z44" s="19">
        <v>4</v>
      </c>
      <c r="AA44" s="17"/>
      <c r="AB44" s="17">
        <v>5</v>
      </c>
      <c r="AC44" s="17"/>
      <c r="AD44" s="17"/>
      <c r="AE44" s="17">
        <f t="shared" si="1"/>
        <v>307</v>
      </c>
    </row>
    <row r="45" spans="1:31" x14ac:dyDescent="0.25">
      <c r="A45" s="4" t="s">
        <v>159</v>
      </c>
      <c r="B45" s="34" t="s">
        <v>67</v>
      </c>
      <c r="C45" s="19"/>
      <c r="D45" s="17"/>
      <c r="E45" s="17">
        <v>0</v>
      </c>
      <c r="F45" s="17">
        <v>260</v>
      </c>
      <c r="G45" s="17">
        <v>150</v>
      </c>
      <c r="H45" s="17"/>
      <c r="I45" s="17">
        <v>600</v>
      </c>
      <c r="J45" s="17">
        <v>0</v>
      </c>
      <c r="K45" s="17"/>
      <c r="L45" s="17"/>
      <c r="M45" s="17"/>
      <c r="N45" s="17">
        <v>30</v>
      </c>
      <c r="O45" s="19">
        <v>0</v>
      </c>
      <c r="P45" s="17">
        <v>432</v>
      </c>
      <c r="Q45" s="17"/>
      <c r="R45" s="17"/>
      <c r="S45" s="17">
        <v>60</v>
      </c>
      <c r="T45" s="17"/>
      <c r="U45" s="17"/>
      <c r="V45" s="17"/>
      <c r="W45" s="17"/>
      <c r="X45" s="17">
        <v>0</v>
      </c>
      <c r="Y45" s="19"/>
      <c r="Z45" s="19">
        <v>0</v>
      </c>
      <c r="AA45" s="17"/>
      <c r="AB45" s="17">
        <v>80</v>
      </c>
      <c r="AC45" s="17"/>
      <c r="AD45" s="17"/>
      <c r="AE45" s="17">
        <f t="shared" si="1"/>
        <v>1612</v>
      </c>
    </row>
    <row r="46" spans="1:31" x14ac:dyDescent="0.25">
      <c r="A46" s="4" t="s">
        <v>160</v>
      </c>
      <c r="B46" s="34" t="s">
        <v>67</v>
      </c>
      <c r="C46" s="19"/>
      <c r="D46" s="17">
        <v>300</v>
      </c>
      <c r="E46" s="17">
        <v>0</v>
      </c>
      <c r="F46" s="17">
        <v>385</v>
      </c>
      <c r="G46" s="17"/>
      <c r="H46" s="17"/>
      <c r="I46" s="17">
        <v>0</v>
      </c>
      <c r="J46" s="17">
        <v>0</v>
      </c>
      <c r="K46" s="17"/>
      <c r="L46" s="17">
        <v>200</v>
      </c>
      <c r="M46" s="17"/>
      <c r="N46" s="17"/>
      <c r="O46" s="19">
        <v>0</v>
      </c>
      <c r="P46" s="17">
        <v>2625</v>
      </c>
      <c r="Q46" s="17">
        <v>200</v>
      </c>
      <c r="R46" s="17"/>
      <c r="S46" s="17"/>
      <c r="T46" s="17">
        <v>70</v>
      </c>
      <c r="U46" s="17"/>
      <c r="V46" s="17"/>
      <c r="W46" s="17"/>
      <c r="X46" s="17">
        <v>0</v>
      </c>
      <c r="Y46" s="19"/>
      <c r="Z46" s="19">
        <v>0</v>
      </c>
      <c r="AA46" s="17"/>
      <c r="AB46" s="17">
        <v>0</v>
      </c>
      <c r="AC46" s="17"/>
      <c r="AD46" s="17"/>
      <c r="AE46" s="17">
        <f t="shared" si="1"/>
        <v>3780</v>
      </c>
    </row>
    <row r="47" spans="1:31" x14ac:dyDescent="0.25">
      <c r="A47" s="4" t="s">
        <v>198</v>
      </c>
      <c r="B47" s="34" t="s">
        <v>67</v>
      </c>
      <c r="C47" s="19"/>
      <c r="D47" s="17"/>
      <c r="E47" s="17">
        <v>500</v>
      </c>
      <c r="F47" s="17"/>
      <c r="G47" s="17">
        <v>100</v>
      </c>
      <c r="H47" s="17"/>
      <c r="I47" s="17">
        <v>0</v>
      </c>
      <c r="J47" s="17">
        <v>0</v>
      </c>
      <c r="K47" s="17"/>
      <c r="L47" s="17"/>
      <c r="M47" s="17"/>
      <c r="N47" s="17"/>
      <c r="O47" s="19">
        <v>0</v>
      </c>
      <c r="P47" s="17">
        <v>410</v>
      </c>
      <c r="Q47" s="17"/>
      <c r="R47" s="17"/>
      <c r="S47" s="17"/>
      <c r="T47" s="17"/>
      <c r="U47" s="17"/>
      <c r="V47" s="17"/>
      <c r="W47" s="17"/>
      <c r="X47" s="17">
        <v>0</v>
      </c>
      <c r="Y47" s="19"/>
      <c r="Z47" s="19">
        <v>0</v>
      </c>
      <c r="AA47" s="17"/>
      <c r="AB47" s="17">
        <v>0</v>
      </c>
      <c r="AC47" s="17"/>
      <c r="AD47" s="17"/>
      <c r="AE47" s="17">
        <f t="shared" si="1"/>
        <v>1010</v>
      </c>
    </row>
    <row r="48" spans="1:31" x14ac:dyDescent="0.25">
      <c r="A48" s="4" t="s">
        <v>161</v>
      </c>
      <c r="B48" s="34" t="s">
        <v>67</v>
      </c>
      <c r="C48" s="19"/>
      <c r="D48" s="17">
        <v>200</v>
      </c>
      <c r="E48" s="17">
        <v>50</v>
      </c>
      <c r="F48" s="17"/>
      <c r="G48" s="17">
        <v>50</v>
      </c>
      <c r="H48" s="17"/>
      <c r="I48" s="17">
        <v>100</v>
      </c>
      <c r="J48" s="17">
        <v>100</v>
      </c>
      <c r="K48" s="17"/>
      <c r="L48" s="17"/>
      <c r="M48" s="17"/>
      <c r="N48" s="17"/>
      <c r="O48" s="19">
        <v>0</v>
      </c>
      <c r="P48" s="17">
        <v>741</v>
      </c>
      <c r="Q48" s="17"/>
      <c r="R48" s="17"/>
      <c r="S48" s="17">
        <v>30</v>
      </c>
      <c r="T48" s="17">
        <v>15</v>
      </c>
      <c r="U48" s="17"/>
      <c r="V48" s="17"/>
      <c r="W48" s="17"/>
      <c r="X48" s="17">
        <v>15</v>
      </c>
      <c r="Y48" s="19"/>
      <c r="Z48" s="19">
        <v>0</v>
      </c>
      <c r="AA48" s="17"/>
      <c r="AB48" s="17">
        <v>0</v>
      </c>
      <c r="AC48" s="17"/>
      <c r="AD48" s="17"/>
      <c r="AE48" s="17">
        <f t="shared" si="1"/>
        <v>1301</v>
      </c>
    </row>
    <row r="49" spans="1:31" x14ac:dyDescent="0.25">
      <c r="A49" s="4" t="s">
        <v>162</v>
      </c>
      <c r="B49" s="34" t="s">
        <v>67</v>
      </c>
      <c r="C49" s="19">
        <v>45</v>
      </c>
      <c r="D49" s="17"/>
      <c r="E49" s="17">
        <v>20</v>
      </c>
      <c r="F49" s="17">
        <v>15</v>
      </c>
      <c r="G49" s="17">
        <v>50</v>
      </c>
      <c r="H49" s="17"/>
      <c r="I49" s="17">
        <v>50</v>
      </c>
      <c r="J49" s="17">
        <v>0</v>
      </c>
      <c r="K49" s="17">
        <v>10</v>
      </c>
      <c r="L49" s="17"/>
      <c r="M49" s="17"/>
      <c r="N49" s="17">
        <v>45</v>
      </c>
      <c r="O49" s="19">
        <v>80</v>
      </c>
      <c r="P49" s="17">
        <v>2380</v>
      </c>
      <c r="Q49" s="17"/>
      <c r="R49" s="17"/>
      <c r="S49" s="17">
        <v>30</v>
      </c>
      <c r="T49" s="17"/>
      <c r="U49" s="17"/>
      <c r="V49" s="17"/>
      <c r="W49" s="17"/>
      <c r="X49" s="17">
        <v>0</v>
      </c>
      <c r="Y49" s="19"/>
      <c r="Z49" s="19">
        <v>10</v>
      </c>
      <c r="AA49" s="17"/>
      <c r="AB49" s="17">
        <v>0</v>
      </c>
      <c r="AC49" s="17"/>
      <c r="AD49" s="17"/>
      <c r="AE49" s="17">
        <f t="shared" si="1"/>
        <v>2735</v>
      </c>
    </row>
    <row r="50" spans="1:31" x14ac:dyDescent="0.25">
      <c r="A50" s="43" t="s">
        <v>396</v>
      </c>
      <c r="B50" s="34" t="s">
        <v>67</v>
      </c>
      <c r="C50" s="17"/>
      <c r="D50" s="17">
        <v>110</v>
      </c>
      <c r="E50" s="17">
        <v>100</v>
      </c>
      <c r="F50" s="17"/>
      <c r="G50" s="17"/>
      <c r="H50" s="17"/>
      <c r="I50" s="17">
        <v>0</v>
      </c>
      <c r="J50" s="17">
        <v>0</v>
      </c>
      <c r="K50" s="17"/>
      <c r="L50" s="17"/>
      <c r="M50" s="17"/>
      <c r="N50" s="17"/>
      <c r="O50" s="17">
        <v>0</v>
      </c>
      <c r="P50" s="17">
        <v>1040</v>
      </c>
      <c r="Q50" s="17"/>
      <c r="R50" s="17"/>
      <c r="S50" s="17">
        <v>50</v>
      </c>
      <c r="T50" s="17"/>
      <c r="U50" s="17"/>
      <c r="V50" s="17"/>
      <c r="W50" s="17"/>
      <c r="X50" s="17">
        <v>0</v>
      </c>
      <c r="Y50" s="17"/>
      <c r="Z50" s="17">
        <v>0</v>
      </c>
      <c r="AA50" s="17"/>
      <c r="AB50" s="17">
        <v>0</v>
      </c>
      <c r="AC50" s="17"/>
      <c r="AD50" s="17"/>
      <c r="AE50" s="17">
        <f t="shared" si="1"/>
        <v>1300</v>
      </c>
    </row>
    <row r="51" spans="1:31" x14ac:dyDescent="0.25">
      <c r="A51" s="43" t="s">
        <v>397</v>
      </c>
      <c r="B51" s="34" t="s">
        <v>67</v>
      </c>
      <c r="C51" s="19"/>
      <c r="D51" s="17"/>
      <c r="E51" s="17">
        <v>0</v>
      </c>
      <c r="F51" s="17"/>
      <c r="G51" s="17"/>
      <c r="H51" s="17"/>
      <c r="I51" s="17">
        <v>80</v>
      </c>
      <c r="J51" s="17">
        <v>2800</v>
      </c>
      <c r="K51" s="17">
        <v>350</v>
      </c>
      <c r="L51" s="17"/>
      <c r="M51" s="17"/>
      <c r="N51" s="17"/>
      <c r="O51" s="19">
        <v>0</v>
      </c>
      <c r="P51" s="17">
        <v>29670</v>
      </c>
      <c r="Q51" s="17">
        <v>200</v>
      </c>
      <c r="R51" s="17"/>
      <c r="S51" s="17">
        <v>240</v>
      </c>
      <c r="T51" s="17"/>
      <c r="U51" s="17"/>
      <c r="V51" s="17">
        <v>800</v>
      </c>
      <c r="W51" s="17">
        <v>1800</v>
      </c>
      <c r="X51" s="17">
        <v>400</v>
      </c>
      <c r="Y51" s="19">
        <v>1000</v>
      </c>
      <c r="Z51" s="19">
        <v>0</v>
      </c>
      <c r="AA51" s="17">
        <v>420</v>
      </c>
      <c r="AB51" s="17">
        <v>500</v>
      </c>
      <c r="AC51" s="17"/>
      <c r="AD51" s="17"/>
      <c r="AE51" s="17">
        <f t="shared" si="1"/>
        <v>38260</v>
      </c>
    </row>
    <row r="52" spans="1:31" x14ac:dyDescent="0.25">
      <c r="A52" s="43" t="s">
        <v>398</v>
      </c>
      <c r="B52" s="34" t="s">
        <v>67</v>
      </c>
      <c r="C52" s="19">
        <v>260</v>
      </c>
      <c r="D52" s="17"/>
      <c r="E52" s="17">
        <v>0</v>
      </c>
      <c r="F52" s="17"/>
      <c r="G52" s="17">
        <v>350</v>
      </c>
      <c r="H52" s="17"/>
      <c r="I52" s="17">
        <v>0</v>
      </c>
      <c r="J52" s="17">
        <v>800</v>
      </c>
      <c r="K52" s="17">
        <v>350</v>
      </c>
      <c r="L52" s="17">
        <v>200</v>
      </c>
      <c r="M52" s="17"/>
      <c r="N52" s="17"/>
      <c r="O52" s="19">
        <v>960</v>
      </c>
      <c r="P52" s="17">
        <v>3680</v>
      </c>
      <c r="Q52" s="17"/>
      <c r="R52" s="17"/>
      <c r="S52" s="17">
        <v>240</v>
      </c>
      <c r="T52" s="17">
        <v>360</v>
      </c>
      <c r="U52" s="17"/>
      <c r="V52" s="17"/>
      <c r="W52" s="17"/>
      <c r="X52" s="17">
        <v>160</v>
      </c>
      <c r="Y52" s="19"/>
      <c r="Z52" s="19">
        <v>0</v>
      </c>
      <c r="AA52" s="17"/>
      <c r="AB52" s="17">
        <v>0</v>
      </c>
      <c r="AC52" s="17"/>
      <c r="AD52" s="17"/>
      <c r="AE52" s="17">
        <f t="shared" si="1"/>
        <v>7360</v>
      </c>
    </row>
    <row r="53" spans="1:31" x14ac:dyDescent="0.25">
      <c r="A53" s="6" t="s">
        <v>399</v>
      </c>
      <c r="B53" s="34" t="s">
        <v>67</v>
      </c>
      <c r="C53" s="19">
        <v>13640</v>
      </c>
      <c r="D53" s="17">
        <v>220</v>
      </c>
      <c r="E53" s="17">
        <v>0</v>
      </c>
      <c r="F53" s="17">
        <v>2120</v>
      </c>
      <c r="G53" s="17"/>
      <c r="H53" s="17"/>
      <c r="I53" s="17">
        <v>0</v>
      </c>
      <c r="J53" s="17">
        <v>0</v>
      </c>
      <c r="K53" s="17"/>
      <c r="L53" s="17"/>
      <c r="M53" s="17"/>
      <c r="N53" s="17"/>
      <c r="O53" s="19">
        <v>0</v>
      </c>
      <c r="P53" s="17">
        <v>2050</v>
      </c>
      <c r="Q53" s="17"/>
      <c r="R53" s="17">
        <v>120</v>
      </c>
      <c r="S53" s="17"/>
      <c r="T53" s="17"/>
      <c r="U53" s="17"/>
      <c r="V53" s="17"/>
      <c r="W53" s="17"/>
      <c r="X53" s="17">
        <v>0</v>
      </c>
      <c r="Y53" s="19"/>
      <c r="Z53" s="19">
        <v>100</v>
      </c>
      <c r="AA53" s="17"/>
      <c r="AB53" s="17">
        <v>150</v>
      </c>
      <c r="AC53" s="17"/>
      <c r="AD53" s="17">
        <v>1450</v>
      </c>
      <c r="AE53" s="17">
        <f>SUM(C53:AD53)</f>
        <v>19850</v>
      </c>
    </row>
    <row r="54" spans="1:31" x14ac:dyDescent="0.25">
      <c r="A54" s="4" t="s">
        <v>226</v>
      </c>
      <c r="B54" s="34" t="s">
        <v>67</v>
      </c>
      <c r="C54" s="19"/>
      <c r="D54" s="17">
        <v>300</v>
      </c>
      <c r="E54" s="17">
        <v>0</v>
      </c>
      <c r="F54" s="17"/>
      <c r="G54" s="17">
        <v>250</v>
      </c>
      <c r="H54" s="17"/>
      <c r="I54" s="17">
        <v>0</v>
      </c>
      <c r="J54" s="17">
        <v>450</v>
      </c>
      <c r="K54" s="17">
        <v>50</v>
      </c>
      <c r="L54" s="17"/>
      <c r="M54" s="17"/>
      <c r="N54" s="17">
        <v>170</v>
      </c>
      <c r="O54" s="19">
        <v>0</v>
      </c>
      <c r="P54" s="17">
        <v>1650</v>
      </c>
      <c r="Q54" s="17"/>
      <c r="R54" s="17"/>
      <c r="S54" s="17"/>
      <c r="T54" s="17"/>
      <c r="U54" s="17"/>
      <c r="V54" s="17"/>
      <c r="W54" s="17"/>
      <c r="X54" s="17">
        <v>70</v>
      </c>
      <c r="Y54" s="19">
        <v>150</v>
      </c>
      <c r="Z54" s="19">
        <v>0</v>
      </c>
      <c r="AA54" s="17"/>
      <c r="AB54" s="17">
        <v>40</v>
      </c>
      <c r="AC54" s="17"/>
      <c r="AD54" s="17"/>
      <c r="AE54" s="17">
        <f t="shared" si="1"/>
        <v>3130</v>
      </c>
    </row>
    <row r="55" spans="1:31" x14ac:dyDescent="0.25">
      <c r="A55" s="4" t="s">
        <v>204</v>
      </c>
      <c r="B55" s="34" t="s">
        <v>67</v>
      </c>
      <c r="C55" s="19"/>
      <c r="D55" s="17"/>
      <c r="E55" s="17">
        <v>0</v>
      </c>
      <c r="F55" s="17"/>
      <c r="G55" s="17">
        <v>80</v>
      </c>
      <c r="H55" s="17"/>
      <c r="I55" s="17">
        <v>0</v>
      </c>
      <c r="J55" s="17">
        <v>0</v>
      </c>
      <c r="K55" s="17">
        <v>120</v>
      </c>
      <c r="L55" s="17"/>
      <c r="M55" s="17"/>
      <c r="N55" s="17"/>
      <c r="O55" s="19">
        <v>0</v>
      </c>
      <c r="P55" s="17">
        <v>1198</v>
      </c>
      <c r="Q55" s="17"/>
      <c r="R55" s="17"/>
      <c r="S55" s="17"/>
      <c r="T55" s="17"/>
      <c r="U55" s="17"/>
      <c r="V55" s="17"/>
      <c r="W55" s="17"/>
      <c r="X55" s="17">
        <v>0</v>
      </c>
      <c r="Y55" s="19"/>
      <c r="Z55" s="19">
        <v>0</v>
      </c>
      <c r="AA55" s="17"/>
      <c r="AB55" s="17">
        <v>0</v>
      </c>
      <c r="AC55" s="17"/>
      <c r="AD55" s="17"/>
      <c r="AE55" s="17">
        <f t="shared" si="1"/>
        <v>1398</v>
      </c>
    </row>
    <row r="56" spans="1:31" x14ac:dyDescent="0.25">
      <c r="A56" s="4" t="s">
        <v>845</v>
      </c>
      <c r="B56" s="34" t="s">
        <v>67</v>
      </c>
      <c r="C56" s="19">
        <v>96</v>
      </c>
      <c r="D56" s="17"/>
      <c r="E56" s="17">
        <v>0</v>
      </c>
      <c r="F56" s="17"/>
      <c r="G56" s="17">
        <v>50</v>
      </c>
      <c r="H56" s="17"/>
      <c r="I56" s="17">
        <v>0</v>
      </c>
      <c r="J56" s="17">
        <v>0</v>
      </c>
      <c r="K56" s="17"/>
      <c r="L56" s="17"/>
      <c r="M56" s="17"/>
      <c r="N56" s="17"/>
      <c r="O56" s="19">
        <v>0</v>
      </c>
      <c r="P56" s="17">
        <v>240</v>
      </c>
      <c r="Q56" s="17"/>
      <c r="R56" s="17"/>
      <c r="S56" s="17"/>
      <c r="T56" s="17"/>
      <c r="U56" s="17"/>
      <c r="V56" s="17"/>
      <c r="W56" s="17"/>
      <c r="X56" s="17">
        <v>35</v>
      </c>
      <c r="Y56" s="19"/>
      <c r="Z56" s="19">
        <v>0</v>
      </c>
      <c r="AA56" s="17"/>
      <c r="AB56" s="17">
        <v>0</v>
      </c>
      <c r="AC56" s="17"/>
      <c r="AD56" s="17"/>
      <c r="AE56" s="17">
        <f t="shared" si="1"/>
        <v>421</v>
      </c>
    </row>
    <row r="57" spans="1:31" ht="25.5" x14ac:dyDescent="0.25">
      <c r="A57" s="4" t="s">
        <v>205</v>
      </c>
      <c r="B57" s="34" t="s">
        <v>67</v>
      </c>
      <c r="C57" s="19"/>
      <c r="D57" s="17"/>
      <c r="E57" s="17">
        <v>0</v>
      </c>
      <c r="F57" s="17"/>
      <c r="G57" s="17">
        <v>50</v>
      </c>
      <c r="H57" s="17"/>
      <c r="I57" s="17">
        <v>0</v>
      </c>
      <c r="J57" s="17">
        <v>0</v>
      </c>
      <c r="K57" s="17"/>
      <c r="L57" s="17"/>
      <c r="M57" s="17"/>
      <c r="N57" s="17"/>
      <c r="O57" s="19">
        <v>0</v>
      </c>
      <c r="P57" s="17">
        <v>910</v>
      </c>
      <c r="Q57" s="17"/>
      <c r="R57" s="17"/>
      <c r="S57" s="17"/>
      <c r="T57" s="17"/>
      <c r="U57" s="17"/>
      <c r="V57" s="17"/>
      <c r="W57" s="17">
        <v>200</v>
      </c>
      <c r="X57" s="17">
        <v>0</v>
      </c>
      <c r="Y57" s="19"/>
      <c r="Z57" s="19">
        <v>0</v>
      </c>
      <c r="AA57" s="17"/>
      <c r="AB57" s="17">
        <v>0</v>
      </c>
      <c r="AC57" s="17"/>
      <c r="AD57" s="17"/>
      <c r="AE57" s="17">
        <f t="shared" si="1"/>
        <v>1160</v>
      </c>
    </row>
    <row r="58" spans="1:31" x14ac:dyDescent="0.25">
      <c r="A58" s="6" t="s">
        <v>163</v>
      </c>
      <c r="B58" s="34" t="s">
        <v>67</v>
      </c>
      <c r="C58" s="19">
        <v>2350</v>
      </c>
      <c r="D58" s="17"/>
      <c r="E58" s="17">
        <v>0</v>
      </c>
      <c r="F58" s="17">
        <v>665</v>
      </c>
      <c r="G58" s="17"/>
      <c r="H58" s="17">
        <v>159</v>
      </c>
      <c r="I58" s="17">
        <v>900</v>
      </c>
      <c r="J58" s="17">
        <v>0</v>
      </c>
      <c r="K58" s="17">
        <v>50</v>
      </c>
      <c r="L58" s="17">
        <v>200</v>
      </c>
      <c r="M58" s="17"/>
      <c r="N58" s="17">
        <v>300</v>
      </c>
      <c r="O58" s="19">
        <v>300</v>
      </c>
      <c r="P58" s="17">
        <v>6710</v>
      </c>
      <c r="Q58" s="17">
        <v>200</v>
      </c>
      <c r="R58" s="17"/>
      <c r="S58" s="17"/>
      <c r="T58" s="17">
        <v>250</v>
      </c>
      <c r="U58" s="17"/>
      <c r="V58" s="17">
        <v>120</v>
      </c>
      <c r="W58" s="17"/>
      <c r="X58" s="17">
        <v>60</v>
      </c>
      <c r="Y58" s="19">
        <v>115</v>
      </c>
      <c r="Z58" s="19">
        <v>100</v>
      </c>
      <c r="AA58" s="17">
        <v>270</v>
      </c>
      <c r="AB58" s="17">
        <v>0</v>
      </c>
      <c r="AC58" s="17">
        <v>60</v>
      </c>
      <c r="AD58" s="17">
        <v>105</v>
      </c>
      <c r="AE58" s="17">
        <f>SUM(C58:AD58)</f>
        <v>12914</v>
      </c>
    </row>
    <row r="59" spans="1:31" x14ac:dyDescent="0.25">
      <c r="A59" s="4" t="s">
        <v>199</v>
      </c>
      <c r="B59" s="34" t="s">
        <v>67</v>
      </c>
      <c r="C59" s="19"/>
      <c r="D59" s="17">
        <v>550</v>
      </c>
      <c r="E59" s="17">
        <v>1000</v>
      </c>
      <c r="F59" s="17"/>
      <c r="G59" s="17">
        <v>150</v>
      </c>
      <c r="H59" s="17">
        <v>40</v>
      </c>
      <c r="I59" s="17">
        <v>0</v>
      </c>
      <c r="J59" s="17">
        <v>1000</v>
      </c>
      <c r="K59" s="17"/>
      <c r="L59" s="17"/>
      <c r="M59" s="17"/>
      <c r="N59" s="17"/>
      <c r="O59" s="19">
        <v>0</v>
      </c>
      <c r="P59" s="17">
        <v>8393</v>
      </c>
      <c r="Q59" s="17"/>
      <c r="R59" s="17"/>
      <c r="S59" s="17"/>
      <c r="T59" s="17"/>
      <c r="U59" s="17"/>
      <c r="V59" s="17"/>
      <c r="W59" s="17"/>
      <c r="X59" s="17">
        <v>0</v>
      </c>
      <c r="Y59" s="19"/>
      <c r="Z59" s="19">
        <v>0</v>
      </c>
      <c r="AA59" s="17"/>
      <c r="AB59" s="17">
        <v>0</v>
      </c>
      <c r="AC59" s="17"/>
      <c r="AD59" s="17"/>
      <c r="AE59" s="17">
        <f t="shared" si="1"/>
        <v>11133</v>
      </c>
    </row>
    <row r="60" spans="1:31" x14ac:dyDescent="0.25">
      <c r="A60" s="4" t="s">
        <v>164</v>
      </c>
      <c r="B60" s="34" t="s">
        <v>67</v>
      </c>
      <c r="C60" s="19"/>
      <c r="D60" s="17">
        <v>160</v>
      </c>
      <c r="E60" s="17">
        <v>0</v>
      </c>
      <c r="F60" s="17"/>
      <c r="G60" s="17">
        <v>120</v>
      </c>
      <c r="H60" s="17">
        <v>80</v>
      </c>
      <c r="I60" s="17">
        <v>0</v>
      </c>
      <c r="J60" s="17">
        <v>0</v>
      </c>
      <c r="K60" s="17">
        <v>160</v>
      </c>
      <c r="L60" s="17">
        <v>100</v>
      </c>
      <c r="M60" s="17"/>
      <c r="N60" s="17">
        <v>20</v>
      </c>
      <c r="O60" s="19">
        <v>0</v>
      </c>
      <c r="P60" s="17">
        <v>4950</v>
      </c>
      <c r="Q60" s="17"/>
      <c r="R60" s="17"/>
      <c r="S60" s="17">
        <v>30</v>
      </c>
      <c r="T60" s="17">
        <v>260</v>
      </c>
      <c r="U60" s="17"/>
      <c r="V60" s="17">
        <v>80</v>
      </c>
      <c r="W60" s="17"/>
      <c r="X60" s="17">
        <v>90</v>
      </c>
      <c r="Y60" s="19">
        <v>10</v>
      </c>
      <c r="Z60" s="19">
        <v>100</v>
      </c>
      <c r="AA60" s="17">
        <v>90</v>
      </c>
      <c r="AB60" s="17">
        <v>80</v>
      </c>
      <c r="AC60" s="17"/>
      <c r="AD60" s="17">
        <v>80</v>
      </c>
      <c r="AE60" s="17">
        <f>SUM(C60:AD60)</f>
        <v>6410</v>
      </c>
    </row>
    <row r="61" spans="1:31" x14ac:dyDescent="0.25">
      <c r="A61" s="4" t="s">
        <v>165</v>
      </c>
      <c r="B61" s="34" t="s">
        <v>67</v>
      </c>
      <c r="C61" s="19">
        <v>11620</v>
      </c>
      <c r="D61" s="17"/>
      <c r="E61" s="17">
        <v>0</v>
      </c>
      <c r="F61" s="17"/>
      <c r="G61" s="17">
        <v>900</v>
      </c>
      <c r="H61" s="17">
        <v>445</v>
      </c>
      <c r="I61" s="17">
        <v>0</v>
      </c>
      <c r="J61" s="17">
        <v>0</v>
      </c>
      <c r="K61" s="17">
        <v>600</v>
      </c>
      <c r="L61" s="17"/>
      <c r="M61" s="17"/>
      <c r="N61" s="17">
        <v>1000</v>
      </c>
      <c r="O61" s="19">
        <v>330</v>
      </c>
      <c r="P61" s="17">
        <v>2740</v>
      </c>
      <c r="Q61" s="17">
        <v>200</v>
      </c>
      <c r="R61" s="17"/>
      <c r="S61" s="17"/>
      <c r="T61" s="17">
        <v>260</v>
      </c>
      <c r="U61" s="17"/>
      <c r="V61" s="17">
        <v>120</v>
      </c>
      <c r="W61" s="17"/>
      <c r="X61" s="17">
        <v>150</v>
      </c>
      <c r="Y61" s="19">
        <v>250</v>
      </c>
      <c r="Z61" s="19">
        <v>350</v>
      </c>
      <c r="AA61" s="17"/>
      <c r="AB61" s="17">
        <v>0</v>
      </c>
      <c r="AC61" s="17">
        <v>120</v>
      </c>
      <c r="AD61" s="17">
        <v>680</v>
      </c>
      <c r="AE61" s="17">
        <f>SUM(C61:AD61)</f>
        <v>19765</v>
      </c>
    </row>
    <row r="62" spans="1:31" x14ac:dyDescent="0.25">
      <c r="A62" s="43" t="s">
        <v>200</v>
      </c>
      <c r="B62" s="34" t="s">
        <v>67</v>
      </c>
      <c r="C62" s="19"/>
      <c r="D62" s="17">
        <v>4500</v>
      </c>
      <c r="E62" s="17">
        <v>2600</v>
      </c>
      <c r="F62" s="17">
        <v>2107</v>
      </c>
      <c r="G62" s="17">
        <v>30</v>
      </c>
      <c r="H62" s="17">
        <v>20</v>
      </c>
      <c r="I62" s="17">
        <v>0</v>
      </c>
      <c r="J62" s="17">
        <v>3000</v>
      </c>
      <c r="K62" s="17"/>
      <c r="L62" s="17"/>
      <c r="M62" s="17"/>
      <c r="N62" s="17"/>
      <c r="O62" s="19">
        <v>390</v>
      </c>
      <c r="P62" s="17">
        <v>43830</v>
      </c>
      <c r="Q62" s="17"/>
      <c r="R62" s="17">
        <v>200</v>
      </c>
      <c r="S62" s="17"/>
      <c r="T62" s="17"/>
      <c r="U62" s="17"/>
      <c r="V62" s="17"/>
      <c r="W62" s="17"/>
      <c r="X62" s="17">
        <v>0</v>
      </c>
      <c r="Y62" s="19"/>
      <c r="Z62" s="19">
        <v>0</v>
      </c>
      <c r="AA62" s="17">
        <v>360</v>
      </c>
      <c r="AB62" s="17">
        <v>0</v>
      </c>
      <c r="AC62" s="17"/>
      <c r="AD62" s="17"/>
      <c r="AE62" s="17">
        <f t="shared" si="1"/>
        <v>57037</v>
      </c>
    </row>
    <row r="63" spans="1:31" x14ac:dyDescent="0.25">
      <c r="A63" s="4" t="s">
        <v>166</v>
      </c>
      <c r="B63" s="34" t="s">
        <v>67</v>
      </c>
      <c r="C63" s="19"/>
      <c r="D63" s="17"/>
      <c r="E63" s="17">
        <v>600</v>
      </c>
      <c r="F63" s="17"/>
      <c r="G63" s="17">
        <v>30</v>
      </c>
      <c r="H63" s="17">
        <v>115</v>
      </c>
      <c r="I63" s="17">
        <v>500</v>
      </c>
      <c r="J63" s="17">
        <v>0</v>
      </c>
      <c r="K63" s="17">
        <v>20</v>
      </c>
      <c r="L63" s="17">
        <v>100</v>
      </c>
      <c r="M63" s="17"/>
      <c r="N63" s="17">
        <v>50</v>
      </c>
      <c r="O63" s="19">
        <v>1260</v>
      </c>
      <c r="P63" s="17">
        <v>2000</v>
      </c>
      <c r="Q63" s="17">
        <v>200</v>
      </c>
      <c r="R63" s="17"/>
      <c r="S63" s="17"/>
      <c r="T63" s="17">
        <v>200</v>
      </c>
      <c r="U63" s="17"/>
      <c r="V63" s="17">
        <v>40</v>
      </c>
      <c r="W63" s="17"/>
      <c r="X63" s="17">
        <v>120</v>
      </c>
      <c r="Y63" s="19">
        <v>50</v>
      </c>
      <c r="Z63" s="19">
        <v>60</v>
      </c>
      <c r="AA63" s="17"/>
      <c r="AB63" s="17">
        <v>0</v>
      </c>
      <c r="AC63" s="17">
        <v>60</v>
      </c>
      <c r="AD63" s="17">
        <v>70</v>
      </c>
      <c r="AE63" s="17">
        <f>SUM(C63:AD63)</f>
        <v>5475</v>
      </c>
    </row>
    <row r="64" spans="1:31" ht="24.75" customHeight="1" x14ac:dyDescent="0.25">
      <c r="A64" s="43" t="s">
        <v>167</v>
      </c>
      <c r="B64" s="34" t="s">
        <v>67</v>
      </c>
      <c r="C64" s="19">
        <v>680</v>
      </c>
      <c r="D64" s="17">
        <v>3000</v>
      </c>
      <c r="E64" s="17">
        <v>170</v>
      </c>
      <c r="F64" s="17">
        <v>265</v>
      </c>
      <c r="G64" s="17">
        <v>800</v>
      </c>
      <c r="H64" s="17">
        <v>250</v>
      </c>
      <c r="I64" s="17">
        <v>222</v>
      </c>
      <c r="J64" s="17">
        <v>2400</v>
      </c>
      <c r="K64" s="17"/>
      <c r="L64" s="17">
        <v>100</v>
      </c>
      <c r="M64" s="17"/>
      <c r="N64" s="17">
        <v>780</v>
      </c>
      <c r="O64" s="19">
        <v>870</v>
      </c>
      <c r="P64" s="17">
        <v>10870</v>
      </c>
      <c r="Q64" s="17">
        <v>200</v>
      </c>
      <c r="R64" s="17"/>
      <c r="S64" s="17">
        <v>50</v>
      </c>
      <c r="T64" s="17">
        <v>100</v>
      </c>
      <c r="U64" s="17"/>
      <c r="V64" s="17">
        <v>80</v>
      </c>
      <c r="W64" s="17"/>
      <c r="X64" s="17">
        <v>50</v>
      </c>
      <c r="Y64" s="19">
        <v>20</v>
      </c>
      <c r="Z64" s="19">
        <v>60</v>
      </c>
      <c r="AA64" s="17">
        <v>210</v>
      </c>
      <c r="AB64" s="17">
        <v>80</v>
      </c>
      <c r="AC64" s="17"/>
      <c r="AD64" s="17">
        <v>65</v>
      </c>
      <c r="AE64" s="17">
        <f>SUM(C64:AD64)</f>
        <v>21322</v>
      </c>
    </row>
    <row r="65" spans="1:31" x14ac:dyDescent="0.25">
      <c r="A65" s="4" t="s">
        <v>168</v>
      </c>
      <c r="B65" s="34" t="s">
        <v>67</v>
      </c>
      <c r="C65" s="19"/>
      <c r="D65" s="17"/>
      <c r="E65" s="17">
        <v>2800</v>
      </c>
      <c r="F65" s="17">
        <v>1880</v>
      </c>
      <c r="G65" s="17">
        <v>150</v>
      </c>
      <c r="H65" s="17">
        <v>460</v>
      </c>
      <c r="I65" s="17">
        <v>0</v>
      </c>
      <c r="J65" s="17">
        <v>600</v>
      </c>
      <c r="K65" s="17">
        <v>2500</v>
      </c>
      <c r="L65" s="17">
        <v>1500</v>
      </c>
      <c r="M65" s="17"/>
      <c r="N65" s="17">
        <v>8000</v>
      </c>
      <c r="O65" s="19">
        <v>0</v>
      </c>
      <c r="P65" s="17">
        <v>23760</v>
      </c>
      <c r="Q65" s="17">
        <v>800</v>
      </c>
      <c r="R65" s="17">
        <v>480</v>
      </c>
      <c r="S65" s="17">
        <v>480</v>
      </c>
      <c r="T65" s="17"/>
      <c r="U65" s="17"/>
      <c r="V65" s="17"/>
      <c r="W65" s="17"/>
      <c r="X65" s="17">
        <v>0</v>
      </c>
      <c r="Y65" s="19"/>
      <c r="Z65" s="19">
        <v>0</v>
      </c>
      <c r="AA65" s="17"/>
      <c r="AB65" s="17">
        <v>0</v>
      </c>
      <c r="AC65" s="17"/>
      <c r="AD65" s="17">
        <v>35</v>
      </c>
      <c r="AE65" s="17">
        <f>SUM(C65:AD65)</f>
        <v>43445</v>
      </c>
    </row>
    <row r="66" spans="1:31" x14ac:dyDescent="0.25">
      <c r="A66" s="4" t="s">
        <v>169</v>
      </c>
      <c r="B66" s="34" t="s">
        <v>67</v>
      </c>
      <c r="C66" s="19"/>
      <c r="D66" s="17"/>
      <c r="E66" s="17">
        <v>0</v>
      </c>
      <c r="F66" s="17">
        <v>283</v>
      </c>
      <c r="G66" s="17"/>
      <c r="H66" s="17"/>
      <c r="I66" s="17">
        <v>0</v>
      </c>
      <c r="J66" s="17">
        <v>0</v>
      </c>
      <c r="K66" s="17">
        <v>40</v>
      </c>
      <c r="L66" s="17">
        <v>100</v>
      </c>
      <c r="M66" s="17"/>
      <c r="N66" s="17">
        <v>500</v>
      </c>
      <c r="O66" s="19">
        <v>0</v>
      </c>
      <c r="P66" s="17">
        <v>1660</v>
      </c>
      <c r="Q66" s="17">
        <v>200</v>
      </c>
      <c r="R66" s="17"/>
      <c r="S66" s="17">
        <v>30</v>
      </c>
      <c r="T66" s="17"/>
      <c r="U66" s="17"/>
      <c r="V66" s="17"/>
      <c r="W66" s="17"/>
      <c r="X66" s="17">
        <v>0</v>
      </c>
      <c r="Y66" s="19"/>
      <c r="Z66" s="19">
        <v>100</v>
      </c>
      <c r="AA66" s="17">
        <v>90</v>
      </c>
      <c r="AB66" s="17">
        <v>40</v>
      </c>
      <c r="AC66" s="17"/>
      <c r="AD66" s="17"/>
      <c r="AE66" s="17">
        <f t="shared" si="1"/>
        <v>3043</v>
      </c>
    </row>
    <row r="67" spans="1:31" x14ac:dyDescent="0.25">
      <c r="A67" s="4" t="s">
        <v>201</v>
      </c>
      <c r="B67" s="34" t="s">
        <v>67</v>
      </c>
      <c r="C67" s="19">
        <v>1940</v>
      </c>
      <c r="D67" s="17">
        <v>3000</v>
      </c>
      <c r="E67" s="17">
        <v>880</v>
      </c>
      <c r="F67" s="17"/>
      <c r="G67" s="17">
        <v>20</v>
      </c>
      <c r="H67" s="17"/>
      <c r="I67" s="17">
        <v>50</v>
      </c>
      <c r="J67" s="17">
        <v>0</v>
      </c>
      <c r="K67" s="17"/>
      <c r="L67" s="17"/>
      <c r="M67" s="17"/>
      <c r="N67" s="17"/>
      <c r="O67" s="19">
        <v>0</v>
      </c>
      <c r="P67" s="17">
        <v>6523</v>
      </c>
      <c r="Q67" s="17"/>
      <c r="R67" s="17"/>
      <c r="S67" s="17"/>
      <c r="T67" s="17">
        <v>120</v>
      </c>
      <c r="U67" s="17"/>
      <c r="V67" s="17"/>
      <c r="W67" s="17"/>
      <c r="X67" s="17">
        <v>0</v>
      </c>
      <c r="Y67" s="19"/>
      <c r="Z67" s="19">
        <v>0</v>
      </c>
      <c r="AA67" s="17"/>
      <c r="AB67" s="17">
        <v>0</v>
      </c>
      <c r="AC67" s="17"/>
      <c r="AD67" s="17"/>
      <c r="AE67" s="17">
        <f t="shared" si="1"/>
        <v>12533</v>
      </c>
    </row>
    <row r="68" spans="1:31" x14ac:dyDescent="0.25">
      <c r="A68" s="4" t="s">
        <v>202</v>
      </c>
      <c r="B68" s="34" t="s">
        <v>67</v>
      </c>
      <c r="C68" s="19">
        <v>40</v>
      </c>
      <c r="D68" s="17"/>
      <c r="E68" s="17">
        <v>0</v>
      </c>
      <c r="F68" s="17"/>
      <c r="G68" s="17"/>
      <c r="H68" s="17"/>
      <c r="I68" s="17">
        <v>0</v>
      </c>
      <c r="J68" s="17">
        <v>0</v>
      </c>
      <c r="K68" s="17"/>
      <c r="L68" s="17"/>
      <c r="M68" s="17"/>
      <c r="N68" s="17"/>
      <c r="O68" s="19">
        <v>0</v>
      </c>
      <c r="P68" s="17">
        <v>343</v>
      </c>
      <c r="Q68" s="17"/>
      <c r="R68" s="17"/>
      <c r="S68" s="17"/>
      <c r="T68" s="17"/>
      <c r="U68" s="17"/>
      <c r="V68" s="17"/>
      <c r="W68" s="17"/>
      <c r="X68" s="17">
        <v>20</v>
      </c>
      <c r="Y68" s="19"/>
      <c r="Z68" s="19">
        <v>0</v>
      </c>
      <c r="AA68" s="17"/>
      <c r="AB68" s="17">
        <v>0</v>
      </c>
      <c r="AC68" s="17"/>
      <c r="AD68" s="17"/>
      <c r="AE68" s="17">
        <f t="shared" si="1"/>
        <v>403</v>
      </c>
    </row>
    <row r="69" spans="1:31" x14ac:dyDescent="0.25">
      <c r="A69" s="4" t="s">
        <v>170</v>
      </c>
      <c r="B69" s="34" t="s">
        <v>67</v>
      </c>
      <c r="C69" s="19"/>
      <c r="D69" s="17"/>
      <c r="E69" s="17">
        <v>380</v>
      </c>
      <c r="F69" s="17"/>
      <c r="G69" s="17">
        <v>150</v>
      </c>
      <c r="H69" s="17"/>
      <c r="I69" s="17">
        <v>0</v>
      </c>
      <c r="J69" s="17">
        <v>1000</v>
      </c>
      <c r="K69" s="17">
        <v>50</v>
      </c>
      <c r="L69" s="17"/>
      <c r="M69" s="17"/>
      <c r="N69" s="17"/>
      <c r="O69" s="19">
        <v>0</v>
      </c>
      <c r="P69" s="17">
        <v>4900</v>
      </c>
      <c r="Q69" s="17"/>
      <c r="R69" s="17"/>
      <c r="S69" s="17"/>
      <c r="T69" s="17"/>
      <c r="U69" s="17"/>
      <c r="V69" s="17">
        <v>80</v>
      </c>
      <c r="W69" s="17"/>
      <c r="X69" s="17">
        <v>30</v>
      </c>
      <c r="Y69" s="19"/>
      <c r="Z69" s="19">
        <v>0</v>
      </c>
      <c r="AA69" s="17"/>
      <c r="AB69" s="17">
        <v>0</v>
      </c>
      <c r="AC69" s="17">
        <v>30</v>
      </c>
      <c r="AD69" s="17"/>
      <c r="AE69" s="17">
        <f t="shared" si="1"/>
        <v>6620</v>
      </c>
    </row>
    <row r="70" spans="1:31" x14ac:dyDescent="0.25">
      <c r="A70" s="4" t="s">
        <v>171</v>
      </c>
      <c r="B70" s="34" t="s">
        <v>67</v>
      </c>
      <c r="C70" s="19"/>
      <c r="D70" s="17">
        <v>1000</v>
      </c>
      <c r="E70" s="17">
        <v>500</v>
      </c>
      <c r="F70" s="17">
        <v>408</v>
      </c>
      <c r="G70" s="17">
        <v>180</v>
      </c>
      <c r="H70" s="17">
        <v>95</v>
      </c>
      <c r="I70" s="17">
        <v>34</v>
      </c>
      <c r="J70" s="17">
        <v>300</v>
      </c>
      <c r="K70" s="17">
        <v>180</v>
      </c>
      <c r="L70" s="17">
        <v>50</v>
      </c>
      <c r="M70" s="17"/>
      <c r="N70" s="17">
        <v>400</v>
      </c>
      <c r="O70" s="19">
        <v>460</v>
      </c>
      <c r="P70" s="17">
        <v>7985</v>
      </c>
      <c r="Q70" s="17">
        <v>200</v>
      </c>
      <c r="R70" s="17"/>
      <c r="S70" s="17">
        <v>30</v>
      </c>
      <c r="T70" s="17">
        <v>60</v>
      </c>
      <c r="U70" s="17"/>
      <c r="V70" s="17">
        <v>80</v>
      </c>
      <c r="W70" s="17"/>
      <c r="X70" s="17">
        <v>100</v>
      </c>
      <c r="Y70" s="19">
        <v>30</v>
      </c>
      <c r="Z70" s="19">
        <v>100</v>
      </c>
      <c r="AA70" s="17">
        <v>360</v>
      </c>
      <c r="AB70" s="17">
        <v>0</v>
      </c>
      <c r="AC70" s="17">
        <v>30</v>
      </c>
      <c r="AD70" s="17">
        <v>160</v>
      </c>
      <c r="AE70" s="17">
        <f>SUM(C70:AD70)</f>
        <v>12742</v>
      </c>
    </row>
    <row r="71" spans="1:31" x14ac:dyDescent="0.25">
      <c r="A71" s="4" t="s">
        <v>206</v>
      </c>
      <c r="B71" s="34" t="s">
        <v>67</v>
      </c>
      <c r="C71" s="19"/>
      <c r="D71" s="17"/>
      <c r="E71" s="17">
        <v>500</v>
      </c>
      <c r="F71" s="17"/>
      <c r="G71" s="17">
        <v>160</v>
      </c>
      <c r="H71" s="17"/>
      <c r="I71" s="17">
        <v>0</v>
      </c>
      <c r="J71" s="17">
        <v>0</v>
      </c>
      <c r="K71" s="17">
        <v>20</v>
      </c>
      <c r="L71" s="17"/>
      <c r="M71" s="17"/>
      <c r="N71" s="17"/>
      <c r="O71" s="19">
        <v>460</v>
      </c>
      <c r="P71" s="17">
        <v>1915</v>
      </c>
      <c r="Q71" s="17"/>
      <c r="R71" s="17"/>
      <c r="S71" s="17"/>
      <c r="T71" s="17"/>
      <c r="U71" s="17"/>
      <c r="V71" s="17">
        <v>80</v>
      </c>
      <c r="W71" s="17"/>
      <c r="X71" s="17">
        <v>30</v>
      </c>
      <c r="Y71" s="19">
        <v>30</v>
      </c>
      <c r="Z71" s="19">
        <v>60</v>
      </c>
      <c r="AA71" s="17"/>
      <c r="AB71" s="17">
        <v>0</v>
      </c>
      <c r="AC71" s="17">
        <v>30</v>
      </c>
      <c r="AD71" s="17"/>
      <c r="AE71" s="17">
        <f t="shared" si="1"/>
        <v>3285</v>
      </c>
    </row>
    <row r="72" spans="1:31" x14ac:dyDescent="0.25">
      <c r="A72" s="4" t="s">
        <v>172</v>
      </c>
      <c r="B72" s="34" t="s">
        <v>67</v>
      </c>
      <c r="C72" s="19"/>
      <c r="D72" s="17"/>
      <c r="E72" s="17">
        <v>0</v>
      </c>
      <c r="F72" s="17"/>
      <c r="G72" s="17">
        <v>30</v>
      </c>
      <c r="H72" s="17"/>
      <c r="I72" s="17">
        <v>0</v>
      </c>
      <c r="J72" s="17">
        <v>0</v>
      </c>
      <c r="K72" s="17"/>
      <c r="L72" s="17">
        <v>50</v>
      </c>
      <c r="M72" s="17"/>
      <c r="N72" s="17"/>
      <c r="O72" s="19">
        <v>0</v>
      </c>
      <c r="P72" s="17">
        <v>2350</v>
      </c>
      <c r="Q72" s="17">
        <v>200</v>
      </c>
      <c r="R72" s="17"/>
      <c r="S72" s="17"/>
      <c r="T72" s="17">
        <v>50</v>
      </c>
      <c r="U72" s="17"/>
      <c r="V72" s="17">
        <v>80</v>
      </c>
      <c r="W72" s="17"/>
      <c r="X72" s="17">
        <v>30</v>
      </c>
      <c r="Y72" s="19">
        <v>300</v>
      </c>
      <c r="Z72" s="19">
        <v>0</v>
      </c>
      <c r="AA72" s="17"/>
      <c r="AB72" s="17">
        <v>0</v>
      </c>
      <c r="AC72" s="17"/>
      <c r="AD72" s="17">
        <v>160</v>
      </c>
      <c r="AE72" s="17">
        <f>SUM(C72:AD72)</f>
        <v>3250</v>
      </c>
    </row>
    <row r="73" spans="1:31" x14ac:dyDescent="0.25">
      <c r="A73" s="4" t="s">
        <v>173</v>
      </c>
      <c r="B73" s="34" t="s">
        <v>67</v>
      </c>
      <c r="C73" s="19">
        <v>710</v>
      </c>
      <c r="D73" s="17"/>
      <c r="E73" s="17">
        <v>0</v>
      </c>
      <c r="F73" s="17">
        <v>32</v>
      </c>
      <c r="G73" s="17">
        <v>200</v>
      </c>
      <c r="H73" s="17"/>
      <c r="I73" s="17">
        <v>0</v>
      </c>
      <c r="J73" s="17">
        <v>0</v>
      </c>
      <c r="K73" s="17">
        <v>100</v>
      </c>
      <c r="L73" s="17"/>
      <c r="M73" s="17"/>
      <c r="N73" s="17">
        <v>120</v>
      </c>
      <c r="O73" s="19">
        <v>140</v>
      </c>
      <c r="P73" s="17">
        <v>1090</v>
      </c>
      <c r="Q73" s="17">
        <v>200</v>
      </c>
      <c r="R73" s="17"/>
      <c r="S73" s="17"/>
      <c r="T73" s="17"/>
      <c r="U73" s="17"/>
      <c r="V73" s="17"/>
      <c r="W73" s="17"/>
      <c r="X73" s="17">
        <v>10</v>
      </c>
      <c r="Y73" s="19"/>
      <c r="Z73" s="19">
        <v>10</v>
      </c>
      <c r="AA73" s="17">
        <v>30</v>
      </c>
      <c r="AB73" s="17">
        <v>0</v>
      </c>
      <c r="AC73" s="17">
        <v>30</v>
      </c>
      <c r="AD73" s="17"/>
      <c r="AE73" s="17">
        <f t="shared" ref="AE73:AE103" si="2">SUM(C73:AC73)</f>
        <v>2672</v>
      </c>
    </row>
    <row r="74" spans="1:31" x14ac:dyDescent="0.25">
      <c r="A74" s="4" t="s">
        <v>174</v>
      </c>
      <c r="B74" s="34" t="s">
        <v>67</v>
      </c>
      <c r="C74" s="19">
        <v>580</v>
      </c>
      <c r="D74" s="17">
        <v>250</v>
      </c>
      <c r="E74" s="17">
        <v>80</v>
      </c>
      <c r="F74" s="17">
        <v>175</v>
      </c>
      <c r="G74" s="17">
        <v>200</v>
      </c>
      <c r="H74" s="17"/>
      <c r="I74" s="17">
        <v>0</v>
      </c>
      <c r="J74" s="17">
        <v>600</v>
      </c>
      <c r="K74" s="17"/>
      <c r="L74" s="17">
        <v>50</v>
      </c>
      <c r="M74" s="17"/>
      <c r="N74" s="17">
        <v>30</v>
      </c>
      <c r="O74" s="19">
        <v>140</v>
      </c>
      <c r="P74" s="17">
        <v>5300</v>
      </c>
      <c r="Q74" s="17"/>
      <c r="R74" s="17">
        <v>60</v>
      </c>
      <c r="S74" s="17"/>
      <c r="T74" s="17">
        <v>20</v>
      </c>
      <c r="U74" s="17"/>
      <c r="V74" s="17">
        <v>60</v>
      </c>
      <c r="W74" s="17"/>
      <c r="X74" s="17">
        <v>40</v>
      </c>
      <c r="Y74" s="19">
        <v>200</v>
      </c>
      <c r="Z74" s="19">
        <v>50</v>
      </c>
      <c r="AA74" s="17">
        <v>90</v>
      </c>
      <c r="AB74" s="17">
        <v>40</v>
      </c>
      <c r="AC74" s="17">
        <v>30</v>
      </c>
      <c r="AD74" s="17">
        <v>30</v>
      </c>
      <c r="AE74" s="17">
        <f>SUM(C74:AD74)</f>
        <v>8025</v>
      </c>
    </row>
    <row r="75" spans="1:31" x14ac:dyDescent="0.25">
      <c r="A75" s="4" t="s">
        <v>175</v>
      </c>
      <c r="B75" s="34" t="s">
        <v>67</v>
      </c>
      <c r="C75" s="19">
        <v>5</v>
      </c>
      <c r="D75" s="17">
        <v>350</v>
      </c>
      <c r="E75" s="17">
        <v>0</v>
      </c>
      <c r="F75" s="17">
        <v>223</v>
      </c>
      <c r="G75" s="17">
        <v>500</v>
      </c>
      <c r="H75" s="17"/>
      <c r="I75" s="17">
        <v>260</v>
      </c>
      <c r="J75" s="17">
        <v>1200</v>
      </c>
      <c r="K75" s="17">
        <v>100</v>
      </c>
      <c r="L75" s="17"/>
      <c r="M75" s="17"/>
      <c r="N75" s="17">
        <v>300</v>
      </c>
      <c r="O75" s="19">
        <v>240</v>
      </c>
      <c r="P75" s="17">
        <v>6900</v>
      </c>
      <c r="Q75" s="17">
        <v>200</v>
      </c>
      <c r="R75" s="17"/>
      <c r="S75" s="17"/>
      <c r="T75" s="17">
        <v>50</v>
      </c>
      <c r="U75" s="17"/>
      <c r="V75" s="17"/>
      <c r="W75" s="17"/>
      <c r="X75" s="17">
        <v>30</v>
      </c>
      <c r="Y75" s="19"/>
      <c r="Z75" s="19">
        <v>0</v>
      </c>
      <c r="AA75" s="17"/>
      <c r="AB75" s="17">
        <v>40</v>
      </c>
      <c r="AC75" s="17"/>
      <c r="AD75" s="17"/>
      <c r="AE75" s="17">
        <f t="shared" si="2"/>
        <v>10398</v>
      </c>
    </row>
    <row r="76" spans="1:31" x14ac:dyDescent="0.25">
      <c r="A76" s="4" t="s">
        <v>176</v>
      </c>
      <c r="B76" s="34" t="s">
        <v>67</v>
      </c>
      <c r="C76" s="19">
        <v>220</v>
      </c>
      <c r="D76" s="17"/>
      <c r="E76" s="17">
        <v>30</v>
      </c>
      <c r="F76" s="17">
        <v>68</v>
      </c>
      <c r="G76" s="17">
        <v>150</v>
      </c>
      <c r="H76" s="17">
        <v>20</v>
      </c>
      <c r="I76" s="17">
        <v>14</v>
      </c>
      <c r="J76" s="17">
        <v>0</v>
      </c>
      <c r="K76" s="17">
        <v>120</v>
      </c>
      <c r="L76" s="17">
        <v>25</v>
      </c>
      <c r="M76" s="17"/>
      <c r="N76" s="17">
        <v>40</v>
      </c>
      <c r="O76" s="19">
        <v>120</v>
      </c>
      <c r="P76" s="17">
        <v>893</v>
      </c>
      <c r="Q76" s="17"/>
      <c r="R76" s="17"/>
      <c r="S76" s="17"/>
      <c r="T76" s="17">
        <v>40</v>
      </c>
      <c r="U76" s="17"/>
      <c r="V76" s="17"/>
      <c r="W76" s="17">
        <v>50</v>
      </c>
      <c r="X76" s="17">
        <v>10</v>
      </c>
      <c r="Y76" s="19">
        <v>20</v>
      </c>
      <c r="Z76" s="19">
        <v>0</v>
      </c>
      <c r="AA76" s="17">
        <v>60</v>
      </c>
      <c r="AB76" s="17">
        <v>20</v>
      </c>
      <c r="AC76" s="17">
        <v>30</v>
      </c>
      <c r="AD76" s="17">
        <v>45</v>
      </c>
      <c r="AE76" s="17">
        <f>SUM(C76:AD76)</f>
        <v>1975</v>
      </c>
    </row>
    <row r="77" spans="1:31" x14ac:dyDescent="0.25">
      <c r="A77" s="4" t="s">
        <v>177</v>
      </c>
      <c r="B77" s="34" t="s">
        <v>67</v>
      </c>
      <c r="C77" s="19">
        <v>5360</v>
      </c>
      <c r="D77" s="17">
        <v>450</v>
      </c>
      <c r="E77" s="17">
        <v>200</v>
      </c>
      <c r="F77" s="17"/>
      <c r="G77" s="17">
        <v>1000</v>
      </c>
      <c r="H77" s="17">
        <v>750</v>
      </c>
      <c r="I77" s="17">
        <v>160</v>
      </c>
      <c r="J77" s="17">
        <v>3000</v>
      </c>
      <c r="K77" s="17">
        <v>900</v>
      </c>
      <c r="L77" s="17"/>
      <c r="M77" s="17"/>
      <c r="N77" s="17">
        <v>800</v>
      </c>
      <c r="O77" s="19">
        <v>500</v>
      </c>
      <c r="P77" s="17">
        <v>15000</v>
      </c>
      <c r="Q77" s="17">
        <v>100</v>
      </c>
      <c r="R77" s="17">
        <v>250</v>
      </c>
      <c r="S77" s="17"/>
      <c r="T77" s="17"/>
      <c r="U77" s="17"/>
      <c r="V77" s="17">
        <v>150</v>
      </c>
      <c r="W77" s="17"/>
      <c r="X77" s="17">
        <v>150</v>
      </c>
      <c r="Y77" s="19">
        <v>400</v>
      </c>
      <c r="Z77" s="19">
        <v>0</v>
      </c>
      <c r="AA77" s="17"/>
      <c r="AB77" s="17">
        <v>20</v>
      </c>
      <c r="AC77" s="17"/>
      <c r="AD77" s="17"/>
      <c r="AE77" s="17">
        <f t="shared" si="2"/>
        <v>29190</v>
      </c>
    </row>
    <row r="78" spans="1:31" x14ac:dyDescent="0.25">
      <c r="A78" s="4" t="s">
        <v>178</v>
      </c>
      <c r="B78" s="34" t="s">
        <v>67</v>
      </c>
      <c r="C78" s="19"/>
      <c r="D78" s="17"/>
      <c r="E78" s="17">
        <v>400</v>
      </c>
      <c r="F78" s="17">
        <v>1635</v>
      </c>
      <c r="G78" s="17">
        <v>50</v>
      </c>
      <c r="H78" s="17">
        <v>250</v>
      </c>
      <c r="I78" s="17">
        <v>0</v>
      </c>
      <c r="J78" s="17">
        <v>0</v>
      </c>
      <c r="K78" s="17"/>
      <c r="L78" s="17">
        <v>200</v>
      </c>
      <c r="M78" s="17"/>
      <c r="N78" s="17"/>
      <c r="O78" s="19">
        <v>500</v>
      </c>
      <c r="P78" s="17">
        <v>10000</v>
      </c>
      <c r="Q78" s="17">
        <v>100</v>
      </c>
      <c r="R78" s="17">
        <v>150</v>
      </c>
      <c r="S78" s="17">
        <v>240</v>
      </c>
      <c r="T78" s="17">
        <v>40</v>
      </c>
      <c r="U78" s="17"/>
      <c r="V78" s="17"/>
      <c r="W78" s="17">
        <v>50</v>
      </c>
      <c r="X78" s="17">
        <v>180</v>
      </c>
      <c r="Y78" s="19"/>
      <c r="Z78" s="19">
        <v>200</v>
      </c>
      <c r="AA78" s="17">
        <v>30</v>
      </c>
      <c r="AB78" s="17">
        <v>30</v>
      </c>
      <c r="AC78" s="17">
        <v>40</v>
      </c>
      <c r="AD78" s="17"/>
      <c r="AE78" s="17">
        <f t="shared" si="2"/>
        <v>14095</v>
      </c>
    </row>
    <row r="79" spans="1:31" x14ac:dyDescent="0.25">
      <c r="A79" s="4" t="s">
        <v>179</v>
      </c>
      <c r="B79" s="34" t="s">
        <v>67</v>
      </c>
      <c r="C79" s="17">
        <v>26</v>
      </c>
      <c r="D79" s="17">
        <v>10</v>
      </c>
      <c r="E79" s="17">
        <v>40</v>
      </c>
      <c r="F79" s="17">
        <v>48</v>
      </c>
      <c r="G79" s="17">
        <v>100</v>
      </c>
      <c r="H79" s="17"/>
      <c r="I79" s="17">
        <v>10</v>
      </c>
      <c r="J79" s="17">
        <v>20</v>
      </c>
      <c r="K79" s="17">
        <v>4</v>
      </c>
      <c r="L79" s="17"/>
      <c r="M79" s="17"/>
      <c r="N79" s="17"/>
      <c r="O79" s="17">
        <v>500</v>
      </c>
      <c r="P79" s="17">
        <v>361</v>
      </c>
      <c r="Q79" s="17">
        <v>30</v>
      </c>
      <c r="R79" s="17"/>
      <c r="S79" s="17"/>
      <c r="T79" s="17">
        <v>50</v>
      </c>
      <c r="U79" s="17"/>
      <c r="V79" s="17">
        <v>5</v>
      </c>
      <c r="W79" s="17"/>
      <c r="X79" s="17">
        <v>10</v>
      </c>
      <c r="Y79" s="17"/>
      <c r="Z79" s="17">
        <v>0</v>
      </c>
      <c r="AA79" s="17"/>
      <c r="AB79" s="17">
        <v>0</v>
      </c>
      <c r="AC79" s="17"/>
      <c r="AD79" s="17"/>
      <c r="AE79" s="17">
        <f t="shared" si="2"/>
        <v>1214</v>
      </c>
    </row>
    <row r="80" spans="1:31" x14ac:dyDescent="0.25">
      <c r="A80" s="4" t="s">
        <v>180</v>
      </c>
      <c r="B80" s="34" t="s">
        <v>67</v>
      </c>
      <c r="C80" s="19">
        <v>492</v>
      </c>
      <c r="D80" s="17"/>
      <c r="E80" s="17">
        <v>0</v>
      </c>
      <c r="F80" s="17"/>
      <c r="G80" s="17">
        <v>10</v>
      </c>
      <c r="H80" s="17"/>
      <c r="I80" s="17">
        <v>0</v>
      </c>
      <c r="J80" s="17">
        <v>0</v>
      </c>
      <c r="K80" s="17"/>
      <c r="L80" s="17">
        <v>50</v>
      </c>
      <c r="M80" s="17"/>
      <c r="N80" s="17">
        <v>30</v>
      </c>
      <c r="O80" s="19">
        <v>80</v>
      </c>
      <c r="P80" s="17">
        <v>75</v>
      </c>
      <c r="Q80" s="17"/>
      <c r="R80" s="17">
        <v>1</v>
      </c>
      <c r="S80" s="17">
        <v>1</v>
      </c>
      <c r="T80" s="17">
        <v>4</v>
      </c>
      <c r="U80" s="17"/>
      <c r="V80" s="17"/>
      <c r="W80" s="17"/>
      <c r="X80" s="17">
        <v>4</v>
      </c>
      <c r="Y80" s="19"/>
      <c r="Z80" s="19">
        <v>4</v>
      </c>
      <c r="AA80" s="17"/>
      <c r="AB80" s="17">
        <v>5</v>
      </c>
      <c r="AC80" s="17"/>
      <c r="AD80" s="17"/>
      <c r="AE80" s="17">
        <f t="shared" si="2"/>
        <v>756</v>
      </c>
    </row>
    <row r="81" spans="1:31" x14ac:dyDescent="0.25">
      <c r="A81" s="4" t="s">
        <v>181</v>
      </c>
      <c r="B81" s="34" t="s">
        <v>67</v>
      </c>
      <c r="C81" s="19"/>
      <c r="D81" s="17">
        <v>300</v>
      </c>
      <c r="E81" s="17">
        <v>100</v>
      </c>
      <c r="F81" s="17"/>
      <c r="G81" s="17">
        <v>200</v>
      </c>
      <c r="H81" s="17">
        <v>65.5</v>
      </c>
      <c r="I81" s="17">
        <v>60</v>
      </c>
      <c r="J81" s="17">
        <v>340</v>
      </c>
      <c r="K81" s="17">
        <v>50</v>
      </c>
      <c r="L81" s="17">
        <v>100</v>
      </c>
      <c r="M81" s="17"/>
      <c r="N81" s="17">
        <v>100</v>
      </c>
      <c r="O81" s="19">
        <v>660</v>
      </c>
      <c r="P81" s="17">
        <v>1714</v>
      </c>
      <c r="Q81" s="17">
        <v>30</v>
      </c>
      <c r="R81" s="17">
        <v>20</v>
      </c>
      <c r="S81" s="17">
        <v>16</v>
      </c>
      <c r="T81" s="17">
        <v>52</v>
      </c>
      <c r="U81" s="17"/>
      <c r="V81" s="17"/>
      <c r="W81" s="17"/>
      <c r="X81" s="17">
        <v>18</v>
      </c>
      <c r="Y81" s="19">
        <v>100</v>
      </c>
      <c r="Z81" s="19">
        <v>50</v>
      </c>
      <c r="AA81" s="17"/>
      <c r="AB81" s="17">
        <v>10</v>
      </c>
      <c r="AC81" s="17"/>
      <c r="AD81" s="17"/>
      <c r="AE81" s="17">
        <f t="shared" si="2"/>
        <v>3985.5</v>
      </c>
    </row>
    <row r="82" spans="1:31" x14ac:dyDescent="0.25">
      <c r="A82" s="4" t="s">
        <v>182</v>
      </c>
      <c r="B82" s="34" t="s">
        <v>67</v>
      </c>
      <c r="C82" s="19">
        <v>6590</v>
      </c>
      <c r="D82" s="17"/>
      <c r="E82" s="17">
        <v>0</v>
      </c>
      <c r="F82" s="17">
        <v>380</v>
      </c>
      <c r="G82" s="17"/>
      <c r="H82" s="17"/>
      <c r="I82" s="17">
        <v>0</v>
      </c>
      <c r="J82" s="17">
        <v>0</v>
      </c>
      <c r="K82" s="17">
        <v>300</v>
      </c>
      <c r="L82" s="17"/>
      <c r="M82" s="17"/>
      <c r="N82" s="17">
        <v>400</v>
      </c>
      <c r="O82" s="19">
        <v>680</v>
      </c>
      <c r="P82" s="17">
        <v>2155</v>
      </c>
      <c r="Q82" s="17">
        <v>200</v>
      </c>
      <c r="R82" s="17"/>
      <c r="S82" s="17"/>
      <c r="T82" s="17">
        <v>180</v>
      </c>
      <c r="U82" s="17"/>
      <c r="V82" s="17"/>
      <c r="W82" s="17"/>
      <c r="X82" s="17">
        <v>0</v>
      </c>
      <c r="Y82" s="19">
        <v>100</v>
      </c>
      <c r="Z82" s="19">
        <v>120</v>
      </c>
      <c r="AA82" s="17"/>
      <c r="AB82" s="17">
        <v>20</v>
      </c>
      <c r="AC82" s="17"/>
      <c r="AD82" s="17">
        <v>325</v>
      </c>
      <c r="AE82" s="17">
        <f>SUM(C82:AD82)</f>
        <v>11450</v>
      </c>
    </row>
    <row r="83" spans="1:31" x14ac:dyDescent="0.25">
      <c r="A83" s="4" t="s">
        <v>203</v>
      </c>
      <c r="B83" s="34" t="s">
        <v>67</v>
      </c>
      <c r="C83" s="19"/>
      <c r="D83" s="17">
        <v>1200</v>
      </c>
      <c r="E83" s="17">
        <v>1600</v>
      </c>
      <c r="F83" s="17"/>
      <c r="G83" s="17">
        <v>350</v>
      </c>
      <c r="H83" s="17">
        <v>65</v>
      </c>
      <c r="I83" s="17">
        <v>0</v>
      </c>
      <c r="J83" s="17">
        <v>1000</v>
      </c>
      <c r="K83" s="17"/>
      <c r="L83" s="17"/>
      <c r="M83" s="17"/>
      <c r="N83" s="17"/>
      <c r="O83" s="19">
        <v>0</v>
      </c>
      <c r="P83" s="17">
        <v>12715</v>
      </c>
      <c r="Q83" s="17"/>
      <c r="R83" s="17"/>
      <c r="S83" s="17"/>
      <c r="T83" s="17"/>
      <c r="U83" s="17"/>
      <c r="V83" s="17"/>
      <c r="W83" s="17"/>
      <c r="X83" s="17">
        <v>0</v>
      </c>
      <c r="Y83" s="19"/>
      <c r="Z83" s="19">
        <v>0</v>
      </c>
      <c r="AA83" s="17"/>
      <c r="AB83" s="17">
        <v>20</v>
      </c>
      <c r="AC83" s="17"/>
      <c r="AD83" s="17"/>
      <c r="AE83" s="17">
        <f t="shared" si="2"/>
        <v>16950</v>
      </c>
    </row>
    <row r="84" spans="1:31" x14ac:dyDescent="0.25">
      <c r="A84" s="4" t="s">
        <v>207</v>
      </c>
      <c r="B84" s="34" t="s">
        <v>67</v>
      </c>
      <c r="C84" s="19"/>
      <c r="D84" s="17"/>
      <c r="E84" s="17">
        <v>340</v>
      </c>
      <c r="F84" s="17">
        <v>233</v>
      </c>
      <c r="G84" s="17">
        <v>150</v>
      </c>
      <c r="H84" s="17">
        <v>80</v>
      </c>
      <c r="I84" s="17">
        <v>120</v>
      </c>
      <c r="J84" s="17">
        <v>100</v>
      </c>
      <c r="K84" s="17">
        <v>250</v>
      </c>
      <c r="L84" s="17">
        <v>150</v>
      </c>
      <c r="M84" s="17"/>
      <c r="N84" s="17"/>
      <c r="O84" s="19">
        <v>480</v>
      </c>
      <c r="P84" s="17">
        <v>1830</v>
      </c>
      <c r="Q84" s="17">
        <v>100</v>
      </c>
      <c r="R84" s="17">
        <v>50</v>
      </c>
      <c r="S84" s="17">
        <v>60</v>
      </c>
      <c r="T84" s="17"/>
      <c r="U84" s="17"/>
      <c r="V84" s="17">
        <v>80</v>
      </c>
      <c r="W84" s="17"/>
      <c r="X84" s="17">
        <v>60</v>
      </c>
      <c r="Y84" s="19">
        <v>20</v>
      </c>
      <c r="Z84" s="19">
        <v>60</v>
      </c>
      <c r="AA84" s="17">
        <v>60</v>
      </c>
      <c r="AB84" s="17">
        <v>40</v>
      </c>
      <c r="AC84" s="17">
        <v>60</v>
      </c>
      <c r="AD84" s="17"/>
      <c r="AE84" s="17">
        <f t="shared" si="2"/>
        <v>4323</v>
      </c>
    </row>
    <row r="85" spans="1:31" x14ac:dyDescent="0.25">
      <c r="A85" s="4" t="s">
        <v>208</v>
      </c>
      <c r="B85" s="34" t="s">
        <v>67</v>
      </c>
      <c r="C85" s="19"/>
      <c r="D85" s="17"/>
      <c r="E85" s="17">
        <v>50</v>
      </c>
      <c r="F85" s="17">
        <v>110</v>
      </c>
      <c r="G85" s="17">
        <v>100</v>
      </c>
      <c r="H85" s="17">
        <v>125</v>
      </c>
      <c r="I85" s="17">
        <v>45</v>
      </c>
      <c r="J85" s="17">
        <v>100</v>
      </c>
      <c r="K85" s="17"/>
      <c r="L85" s="17"/>
      <c r="M85" s="17"/>
      <c r="N85" s="17">
        <v>70</v>
      </c>
      <c r="O85" s="19">
        <v>940</v>
      </c>
      <c r="P85" s="17">
        <v>1285</v>
      </c>
      <c r="Q85" s="17">
        <v>100</v>
      </c>
      <c r="R85" s="17"/>
      <c r="S85" s="17">
        <v>30</v>
      </c>
      <c r="T85" s="17"/>
      <c r="U85" s="17"/>
      <c r="V85" s="17">
        <v>80</v>
      </c>
      <c r="W85" s="17"/>
      <c r="X85" s="17">
        <v>30</v>
      </c>
      <c r="Y85" s="19">
        <v>30</v>
      </c>
      <c r="Z85" s="19">
        <v>120</v>
      </c>
      <c r="AA85" s="17">
        <v>60</v>
      </c>
      <c r="AB85" s="17">
        <v>40</v>
      </c>
      <c r="AC85" s="17"/>
      <c r="AD85" s="17">
        <v>50</v>
      </c>
      <c r="AE85" s="17">
        <f>SUM(C85:AD85)</f>
        <v>3365</v>
      </c>
    </row>
    <row r="86" spans="1:31" x14ac:dyDescent="0.25">
      <c r="A86" s="4" t="s">
        <v>209</v>
      </c>
      <c r="B86" s="34" t="s">
        <v>67</v>
      </c>
      <c r="C86" s="19">
        <v>600</v>
      </c>
      <c r="D86" s="17"/>
      <c r="E86" s="17">
        <v>720</v>
      </c>
      <c r="F86" s="17">
        <v>120</v>
      </c>
      <c r="G86" s="17">
        <v>140</v>
      </c>
      <c r="H86" s="17">
        <v>60</v>
      </c>
      <c r="I86" s="17">
        <v>0</v>
      </c>
      <c r="J86" s="17">
        <v>100</v>
      </c>
      <c r="K86" s="17">
        <v>350</v>
      </c>
      <c r="L86" s="17">
        <v>150</v>
      </c>
      <c r="M86" s="17"/>
      <c r="N86" s="17">
        <v>60</v>
      </c>
      <c r="O86" s="19">
        <v>180</v>
      </c>
      <c r="P86" s="17">
        <v>2666</v>
      </c>
      <c r="Q86" s="17">
        <v>100</v>
      </c>
      <c r="R86" s="17">
        <v>50</v>
      </c>
      <c r="S86" s="17">
        <v>60</v>
      </c>
      <c r="T86" s="17">
        <v>50</v>
      </c>
      <c r="U86" s="17"/>
      <c r="V86" s="17">
        <v>80</v>
      </c>
      <c r="W86" s="17"/>
      <c r="X86" s="17">
        <v>150</v>
      </c>
      <c r="Y86" s="19">
        <v>30</v>
      </c>
      <c r="Z86" s="19">
        <v>120</v>
      </c>
      <c r="AA86" s="17"/>
      <c r="AB86" s="17">
        <v>40</v>
      </c>
      <c r="AC86" s="17">
        <v>60</v>
      </c>
      <c r="AD86" s="17">
        <v>80</v>
      </c>
      <c r="AE86" s="17">
        <f>SUM(C86:AD86)</f>
        <v>5966</v>
      </c>
    </row>
    <row r="87" spans="1:31" x14ac:dyDescent="0.25">
      <c r="A87" s="4" t="s">
        <v>920</v>
      </c>
      <c r="B87" s="34" t="s">
        <v>67</v>
      </c>
      <c r="C87" s="19"/>
      <c r="D87" s="17"/>
      <c r="E87" s="17">
        <v>0</v>
      </c>
      <c r="F87" s="17"/>
      <c r="G87" s="17">
        <v>100</v>
      </c>
      <c r="H87" s="17"/>
      <c r="I87" s="17">
        <v>0</v>
      </c>
      <c r="J87" s="17">
        <v>0</v>
      </c>
      <c r="K87" s="17">
        <v>30</v>
      </c>
      <c r="L87" s="17"/>
      <c r="M87" s="17"/>
      <c r="N87" s="17"/>
      <c r="O87" s="19">
        <v>0</v>
      </c>
      <c r="P87" s="17">
        <v>100</v>
      </c>
      <c r="Q87" s="17"/>
      <c r="R87" s="17"/>
      <c r="S87" s="17"/>
      <c r="T87" s="17"/>
      <c r="U87" s="17"/>
      <c r="V87" s="17">
        <v>80</v>
      </c>
      <c r="W87" s="17"/>
      <c r="X87" s="17">
        <v>30</v>
      </c>
      <c r="Y87" s="19"/>
      <c r="Z87" s="19">
        <v>0</v>
      </c>
      <c r="AA87" s="17"/>
      <c r="AB87" s="17">
        <v>40</v>
      </c>
      <c r="AC87" s="17"/>
      <c r="AD87" s="17"/>
      <c r="AE87" s="17">
        <f t="shared" si="2"/>
        <v>380</v>
      </c>
    </row>
    <row r="88" spans="1:31" x14ac:dyDescent="0.25">
      <c r="A88" s="4" t="s">
        <v>210</v>
      </c>
      <c r="B88" s="34" t="s">
        <v>67</v>
      </c>
      <c r="C88" s="19">
        <v>660</v>
      </c>
      <c r="D88" s="17"/>
      <c r="E88" s="17">
        <v>350</v>
      </c>
      <c r="F88" s="17"/>
      <c r="G88" s="17">
        <v>100</v>
      </c>
      <c r="H88" s="17"/>
      <c r="I88" s="17">
        <v>0</v>
      </c>
      <c r="J88" s="17">
        <v>0</v>
      </c>
      <c r="K88" s="17"/>
      <c r="L88" s="17">
        <v>150</v>
      </c>
      <c r="M88" s="17"/>
      <c r="N88" s="17"/>
      <c r="O88" s="19">
        <v>0</v>
      </c>
      <c r="P88" s="17">
        <v>1890</v>
      </c>
      <c r="Q88" s="17">
        <v>100</v>
      </c>
      <c r="R88" s="17">
        <v>40</v>
      </c>
      <c r="S88" s="17">
        <v>30</v>
      </c>
      <c r="T88" s="17"/>
      <c r="U88" s="17"/>
      <c r="V88" s="17">
        <v>80</v>
      </c>
      <c r="W88" s="17"/>
      <c r="X88" s="17">
        <v>60</v>
      </c>
      <c r="Y88" s="19"/>
      <c r="Z88" s="19">
        <v>0</v>
      </c>
      <c r="AA88" s="17">
        <v>60</v>
      </c>
      <c r="AB88" s="17">
        <v>40</v>
      </c>
      <c r="AC88" s="17"/>
      <c r="AD88" s="17"/>
      <c r="AE88" s="17">
        <f t="shared" si="2"/>
        <v>3560</v>
      </c>
    </row>
    <row r="89" spans="1:31" x14ac:dyDescent="0.25">
      <c r="A89" s="4" t="s">
        <v>589</v>
      </c>
      <c r="B89" s="34" t="s">
        <v>67</v>
      </c>
      <c r="C89" s="19"/>
      <c r="D89" s="17"/>
      <c r="E89" s="17">
        <v>0</v>
      </c>
      <c r="F89" s="17"/>
      <c r="G89" s="17">
        <v>100</v>
      </c>
      <c r="H89" s="17"/>
      <c r="I89" s="17">
        <v>0</v>
      </c>
      <c r="J89" s="17">
        <v>0</v>
      </c>
      <c r="K89" s="17">
        <v>60</v>
      </c>
      <c r="L89" s="17"/>
      <c r="M89" s="17"/>
      <c r="N89" s="17"/>
      <c r="O89" s="19">
        <v>0</v>
      </c>
      <c r="P89" s="17">
        <v>2100</v>
      </c>
      <c r="Q89" s="17">
        <v>100</v>
      </c>
      <c r="R89" s="17"/>
      <c r="S89" s="17">
        <v>30</v>
      </c>
      <c r="T89" s="17"/>
      <c r="U89" s="17"/>
      <c r="V89" s="17">
        <v>80</v>
      </c>
      <c r="W89" s="17"/>
      <c r="X89" s="17">
        <v>30</v>
      </c>
      <c r="Y89" s="19"/>
      <c r="Z89" s="19">
        <v>0</v>
      </c>
      <c r="AA89" s="17"/>
      <c r="AB89" s="17">
        <v>40</v>
      </c>
      <c r="AC89" s="17"/>
      <c r="AD89" s="17">
        <v>80</v>
      </c>
      <c r="AE89" s="17">
        <f>SUM(C89:AD89)</f>
        <v>2620</v>
      </c>
    </row>
    <row r="90" spans="1:31" x14ac:dyDescent="0.25">
      <c r="A90" s="39" t="s">
        <v>211</v>
      </c>
      <c r="B90" s="34" t="s">
        <v>67</v>
      </c>
      <c r="C90" s="19">
        <v>7950</v>
      </c>
      <c r="D90" s="17"/>
      <c r="E90" s="17">
        <v>650</v>
      </c>
      <c r="F90" s="17">
        <v>665</v>
      </c>
      <c r="G90" s="17">
        <v>600</v>
      </c>
      <c r="H90" s="17"/>
      <c r="I90" s="17">
        <v>280</v>
      </c>
      <c r="J90" s="17">
        <v>1100</v>
      </c>
      <c r="K90" s="17">
        <v>800</v>
      </c>
      <c r="L90" s="17">
        <v>200</v>
      </c>
      <c r="M90" s="17"/>
      <c r="N90" s="17"/>
      <c r="O90" s="19">
        <v>860</v>
      </c>
      <c r="P90" s="17">
        <v>4925</v>
      </c>
      <c r="Q90" s="17">
        <v>200</v>
      </c>
      <c r="R90" s="17"/>
      <c r="S90" s="17"/>
      <c r="T90" s="17"/>
      <c r="U90" s="17"/>
      <c r="V90" s="17">
        <v>160</v>
      </c>
      <c r="W90" s="17">
        <v>100</v>
      </c>
      <c r="X90" s="17">
        <v>50</v>
      </c>
      <c r="Y90" s="19"/>
      <c r="Z90" s="19">
        <v>0</v>
      </c>
      <c r="AA90" s="17">
        <v>30</v>
      </c>
      <c r="AB90" s="17">
        <v>40</v>
      </c>
      <c r="AC90" s="17">
        <v>60</v>
      </c>
      <c r="AD90" s="17"/>
      <c r="AE90" s="17">
        <f t="shared" si="2"/>
        <v>18670</v>
      </c>
    </row>
    <row r="91" spans="1:31" x14ac:dyDescent="0.25">
      <c r="A91" s="4" t="s">
        <v>212</v>
      </c>
      <c r="B91" s="34" t="s">
        <v>67</v>
      </c>
      <c r="C91" s="19"/>
      <c r="D91" s="17"/>
      <c r="E91" s="17">
        <v>0</v>
      </c>
      <c r="F91" s="17">
        <v>320</v>
      </c>
      <c r="G91" s="17">
        <v>140</v>
      </c>
      <c r="H91" s="17">
        <v>40</v>
      </c>
      <c r="I91" s="17">
        <v>60</v>
      </c>
      <c r="J91" s="17">
        <v>0</v>
      </c>
      <c r="K91" s="17"/>
      <c r="L91" s="17"/>
      <c r="M91" s="17"/>
      <c r="N91" s="17">
        <v>60</v>
      </c>
      <c r="O91" s="19">
        <v>960</v>
      </c>
      <c r="P91" s="17">
        <v>1025</v>
      </c>
      <c r="Q91" s="17">
        <v>100</v>
      </c>
      <c r="R91" s="17"/>
      <c r="S91" s="17">
        <v>30</v>
      </c>
      <c r="T91" s="17"/>
      <c r="U91" s="17"/>
      <c r="V91" s="17">
        <v>80</v>
      </c>
      <c r="W91" s="17"/>
      <c r="X91" s="17">
        <v>0</v>
      </c>
      <c r="Y91" s="19">
        <v>100</v>
      </c>
      <c r="Z91" s="19">
        <v>120</v>
      </c>
      <c r="AA91" s="17">
        <v>30</v>
      </c>
      <c r="AB91" s="17">
        <v>40</v>
      </c>
      <c r="AC91" s="17"/>
      <c r="AD91" s="17"/>
      <c r="AE91" s="17">
        <f t="shared" si="2"/>
        <v>3105</v>
      </c>
    </row>
    <row r="92" spans="1:31" x14ac:dyDescent="0.25">
      <c r="A92" s="4" t="s">
        <v>213</v>
      </c>
      <c r="B92" s="34" t="s">
        <v>67</v>
      </c>
      <c r="C92" s="19"/>
      <c r="D92" s="17"/>
      <c r="E92" s="17">
        <v>170</v>
      </c>
      <c r="F92" s="17"/>
      <c r="G92" s="17">
        <v>30</v>
      </c>
      <c r="H92" s="17">
        <v>20</v>
      </c>
      <c r="I92" s="17">
        <v>0</v>
      </c>
      <c r="J92" s="17">
        <v>100</v>
      </c>
      <c r="K92" s="17">
        <v>200</v>
      </c>
      <c r="L92" s="17"/>
      <c r="M92" s="17"/>
      <c r="N92" s="17"/>
      <c r="O92" s="19">
        <v>960</v>
      </c>
      <c r="P92" s="17">
        <v>4475</v>
      </c>
      <c r="Q92" s="17">
        <v>100</v>
      </c>
      <c r="R92" s="17">
        <v>50</v>
      </c>
      <c r="S92" s="17">
        <v>60</v>
      </c>
      <c r="T92" s="17"/>
      <c r="U92" s="17"/>
      <c r="V92" s="17"/>
      <c r="W92" s="17"/>
      <c r="X92" s="17">
        <v>60</v>
      </c>
      <c r="Y92" s="19"/>
      <c r="Z92" s="19">
        <v>60</v>
      </c>
      <c r="AA92" s="17"/>
      <c r="AB92" s="17">
        <v>40</v>
      </c>
      <c r="AC92" s="17"/>
      <c r="AD92" s="17">
        <v>150</v>
      </c>
      <c r="AE92" s="17">
        <f>SUM(C92:AD92)</f>
        <v>6475</v>
      </c>
    </row>
    <row r="93" spans="1:31" x14ac:dyDescent="0.25">
      <c r="A93" s="4" t="s">
        <v>214</v>
      </c>
      <c r="B93" s="34" t="s">
        <v>67</v>
      </c>
      <c r="C93" s="19"/>
      <c r="D93" s="17"/>
      <c r="E93" s="17">
        <v>350</v>
      </c>
      <c r="F93" s="17">
        <v>910</v>
      </c>
      <c r="G93" s="17">
        <v>130</v>
      </c>
      <c r="H93" s="17">
        <v>106</v>
      </c>
      <c r="I93" s="17">
        <v>450</v>
      </c>
      <c r="J93" s="17">
        <v>500</v>
      </c>
      <c r="K93" s="17">
        <v>300</v>
      </c>
      <c r="L93" s="17"/>
      <c r="M93" s="17"/>
      <c r="N93" s="17">
        <v>10</v>
      </c>
      <c r="O93" s="19">
        <v>860</v>
      </c>
      <c r="P93" s="17">
        <v>2515</v>
      </c>
      <c r="Q93" s="17">
        <v>100</v>
      </c>
      <c r="R93" s="17">
        <v>62</v>
      </c>
      <c r="S93" s="17">
        <v>60</v>
      </c>
      <c r="T93" s="17"/>
      <c r="U93" s="17"/>
      <c r="V93" s="17"/>
      <c r="W93" s="17"/>
      <c r="X93" s="17">
        <v>30</v>
      </c>
      <c r="Y93" s="19">
        <v>100</v>
      </c>
      <c r="Z93" s="19">
        <v>120</v>
      </c>
      <c r="AA93" s="17">
        <v>60</v>
      </c>
      <c r="AB93" s="17">
        <v>40</v>
      </c>
      <c r="AC93" s="17">
        <v>30</v>
      </c>
      <c r="AD93" s="17">
        <v>50</v>
      </c>
      <c r="AE93" s="17">
        <f>SUM(C93:AD93)</f>
        <v>6783</v>
      </c>
    </row>
    <row r="94" spans="1:31" x14ac:dyDescent="0.25">
      <c r="A94" s="43" t="s">
        <v>183</v>
      </c>
      <c r="B94" s="34" t="s">
        <v>67</v>
      </c>
      <c r="C94" s="19">
        <v>5560</v>
      </c>
      <c r="D94" s="17">
        <v>350</v>
      </c>
      <c r="E94" s="17">
        <v>1600</v>
      </c>
      <c r="F94" s="17">
        <v>238</v>
      </c>
      <c r="G94" s="17">
        <v>750</v>
      </c>
      <c r="H94" s="17">
        <v>120</v>
      </c>
      <c r="I94" s="17">
        <v>783</v>
      </c>
      <c r="J94" s="17">
        <v>2000</v>
      </c>
      <c r="K94" s="17">
        <v>160</v>
      </c>
      <c r="L94" s="17"/>
      <c r="M94" s="17"/>
      <c r="N94" s="17">
        <v>900</v>
      </c>
      <c r="O94" s="19">
        <v>260</v>
      </c>
      <c r="P94" s="17">
        <v>19370</v>
      </c>
      <c r="Q94" s="17">
        <v>200</v>
      </c>
      <c r="R94" s="17">
        <v>150</v>
      </c>
      <c r="S94" s="17">
        <v>50</v>
      </c>
      <c r="T94" s="17"/>
      <c r="U94" s="17"/>
      <c r="V94" s="17"/>
      <c r="W94" s="17"/>
      <c r="X94" s="17">
        <v>60</v>
      </c>
      <c r="Y94" s="19"/>
      <c r="Z94" s="19">
        <v>20</v>
      </c>
      <c r="AA94" s="17"/>
      <c r="AB94" s="17">
        <v>120</v>
      </c>
      <c r="AC94" s="17"/>
      <c r="AD94" s="17"/>
      <c r="AE94" s="17">
        <f t="shared" si="2"/>
        <v>32691</v>
      </c>
    </row>
    <row r="95" spans="1:31" x14ac:dyDescent="0.25">
      <c r="A95" s="4" t="s">
        <v>400</v>
      </c>
      <c r="B95" s="34" t="s">
        <v>67</v>
      </c>
      <c r="C95" s="19">
        <v>370</v>
      </c>
      <c r="D95" s="17"/>
      <c r="E95" s="17">
        <v>0</v>
      </c>
      <c r="F95" s="17"/>
      <c r="G95" s="17"/>
      <c r="H95" s="17">
        <v>85</v>
      </c>
      <c r="I95" s="17">
        <v>0</v>
      </c>
      <c r="J95" s="17">
        <v>140</v>
      </c>
      <c r="K95" s="17"/>
      <c r="L95" s="17"/>
      <c r="M95" s="17"/>
      <c r="N95" s="17">
        <v>360</v>
      </c>
      <c r="O95" s="19">
        <v>380</v>
      </c>
      <c r="P95" s="17">
        <v>7405</v>
      </c>
      <c r="Q95" s="17">
        <v>200</v>
      </c>
      <c r="R95" s="17">
        <v>30</v>
      </c>
      <c r="S95" s="17"/>
      <c r="T95" s="17"/>
      <c r="U95" s="17"/>
      <c r="V95" s="17"/>
      <c r="W95" s="17"/>
      <c r="X95" s="17">
        <v>0</v>
      </c>
      <c r="Y95" s="19">
        <v>70</v>
      </c>
      <c r="Z95" s="19">
        <v>0</v>
      </c>
      <c r="AA95" s="17"/>
      <c r="AB95" s="17">
        <v>160</v>
      </c>
      <c r="AC95" s="17"/>
      <c r="AD95" s="17">
        <v>110</v>
      </c>
      <c r="AE95" s="17">
        <f>SUM(C95:AD95)</f>
        <v>9310</v>
      </c>
    </row>
    <row r="96" spans="1:31" x14ac:dyDescent="0.25">
      <c r="A96" s="4" t="s">
        <v>401</v>
      </c>
      <c r="B96" s="34" t="s">
        <v>67</v>
      </c>
      <c r="C96" s="19"/>
      <c r="D96" s="17">
        <v>300</v>
      </c>
      <c r="E96" s="17">
        <v>90</v>
      </c>
      <c r="F96" s="17">
        <v>91</v>
      </c>
      <c r="G96" s="17">
        <v>100</v>
      </c>
      <c r="H96" s="17">
        <v>40</v>
      </c>
      <c r="I96" s="17">
        <v>0</v>
      </c>
      <c r="J96" s="17">
        <v>180</v>
      </c>
      <c r="K96" s="17">
        <v>50</v>
      </c>
      <c r="L96" s="17">
        <v>150</v>
      </c>
      <c r="M96" s="17"/>
      <c r="N96" s="17">
        <v>200</v>
      </c>
      <c r="O96" s="19">
        <v>625</v>
      </c>
      <c r="P96" s="17">
        <v>3970</v>
      </c>
      <c r="Q96" s="17">
        <v>200</v>
      </c>
      <c r="R96" s="17">
        <v>15</v>
      </c>
      <c r="S96" s="17">
        <v>30</v>
      </c>
      <c r="T96" s="17">
        <v>150</v>
      </c>
      <c r="U96" s="17"/>
      <c r="V96" s="17">
        <v>130</v>
      </c>
      <c r="W96" s="17"/>
      <c r="X96" s="17">
        <v>80</v>
      </c>
      <c r="Y96" s="19"/>
      <c r="Z96" s="19">
        <v>0</v>
      </c>
      <c r="AA96" s="17">
        <v>300</v>
      </c>
      <c r="AB96" s="17">
        <v>40</v>
      </c>
      <c r="AC96" s="17"/>
      <c r="AD96" s="17"/>
      <c r="AE96" s="17">
        <f t="shared" si="2"/>
        <v>6741</v>
      </c>
    </row>
    <row r="97" spans="1:31" x14ac:dyDescent="0.25">
      <c r="A97" s="4" t="s">
        <v>402</v>
      </c>
      <c r="B97" s="34" t="s">
        <v>67</v>
      </c>
      <c r="C97" s="19">
        <v>1820</v>
      </c>
      <c r="D97" s="17"/>
      <c r="E97" s="17">
        <v>0</v>
      </c>
      <c r="F97" s="17">
        <v>770</v>
      </c>
      <c r="G97" s="17">
        <v>250</v>
      </c>
      <c r="H97" s="17"/>
      <c r="I97" s="17">
        <v>0</v>
      </c>
      <c r="J97" s="17">
        <v>0</v>
      </c>
      <c r="K97" s="17"/>
      <c r="L97" s="17"/>
      <c r="M97" s="17"/>
      <c r="N97" s="17">
        <v>450</v>
      </c>
      <c r="O97" s="19">
        <v>0</v>
      </c>
      <c r="P97" s="17">
        <v>5262</v>
      </c>
      <c r="Q97" s="17"/>
      <c r="R97" s="17"/>
      <c r="S97" s="17"/>
      <c r="T97" s="17"/>
      <c r="U97" s="17"/>
      <c r="V97" s="17"/>
      <c r="W97" s="17"/>
      <c r="X97" s="17">
        <v>160</v>
      </c>
      <c r="Y97" s="19"/>
      <c r="Z97" s="19">
        <v>400</v>
      </c>
      <c r="AA97" s="17"/>
      <c r="AB97" s="17">
        <v>0</v>
      </c>
      <c r="AC97" s="17"/>
      <c r="AD97" s="17"/>
      <c r="AE97" s="17">
        <f t="shared" si="2"/>
        <v>9112</v>
      </c>
    </row>
    <row r="98" spans="1:31" x14ac:dyDescent="0.25">
      <c r="A98" s="4" t="s">
        <v>403</v>
      </c>
      <c r="B98" s="34" t="s">
        <v>67</v>
      </c>
      <c r="C98" s="19"/>
      <c r="D98" s="17"/>
      <c r="E98" s="17">
        <v>0</v>
      </c>
      <c r="F98" s="17">
        <v>108</v>
      </c>
      <c r="G98" s="17">
        <v>20</v>
      </c>
      <c r="H98" s="17"/>
      <c r="I98" s="17">
        <v>0</v>
      </c>
      <c r="J98" s="17">
        <v>140</v>
      </c>
      <c r="K98" s="17">
        <v>50</v>
      </c>
      <c r="L98" s="17"/>
      <c r="M98" s="17"/>
      <c r="N98" s="17"/>
      <c r="O98" s="19">
        <v>0</v>
      </c>
      <c r="P98" s="17">
        <v>1215</v>
      </c>
      <c r="Q98" s="17">
        <v>200</v>
      </c>
      <c r="R98" s="17">
        <v>15</v>
      </c>
      <c r="S98" s="17">
        <v>30</v>
      </c>
      <c r="T98" s="17"/>
      <c r="U98" s="17"/>
      <c r="V98" s="17"/>
      <c r="W98" s="17"/>
      <c r="X98" s="17">
        <v>80</v>
      </c>
      <c r="Y98" s="19"/>
      <c r="Z98" s="19">
        <v>0</v>
      </c>
      <c r="AA98" s="17"/>
      <c r="AB98" s="17">
        <v>40</v>
      </c>
      <c r="AC98" s="17"/>
      <c r="AD98" s="17"/>
      <c r="AE98" s="17">
        <f t="shared" si="2"/>
        <v>1898</v>
      </c>
    </row>
    <row r="99" spans="1:31" x14ac:dyDescent="0.25">
      <c r="A99" s="6" t="s">
        <v>404</v>
      </c>
      <c r="B99" s="34" t="s">
        <v>67</v>
      </c>
      <c r="C99" s="19">
        <v>2420</v>
      </c>
      <c r="D99" s="17"/>
      <c r="E99" s="17">
        <v>10</v>
      </c>
      <c r="F99" s="17"/>
      <c r="G99" s="17">
        <v>350</v>
      </c>
      <c r="H99" s="17"/>
      <c r="I99" s="17">
        <v>0</v>
      </c>
      <c r="J99" s="17">
        <v>330</v>
      </c>
      <c r="K99" s="17">
        <v>120</v>
      </c>
      <c r="L99" s="17"/>
      <c r="M99" s="17"/>
      <c r="N99" s="17"/>
      <c r="O99" s="19">
        <v>0</v>
      </c>
      <c r="P99" s="17">
        <v>8355</v>
      </c>
      <c r="Q99" s="17">
        <v>200</v>
      </c>
      <c r="R99" s="17">
        <v>15</v>
      </c>
      <c r="S99" s="17"/>
      <c r="T99" s="17"/>
      <c r="U99" s="17"/>
      <c r="V99" s="17"/>
      <c r="W99" s="17"/>
      <c r="X99" s="17">
        <v>0</v>
      </c>
      <c r="Y99" s="19"/>
      <c r="Z99" s="19">
        <v>200</v>
      </c>
      <c r="AA99" s="17"/>
      <c r="AB99" s="17">
        <v>40</v>
      </c>
      <c r="AC99" s="17"/>
      <c r="AD99" s="17"/>
      <c r="AE99" s="17">
        <f t="shared" si="2"/>
        <v>12040</v>
      </c>
    </row>
    <row r="100" spans="1:31" x14ac:dyDescent="0.25">
      <c r="A100" s="4" t="s">
        <v>405</v>
      </c>
      <c r="B100" s="34" t="s">
        <v>67</v>
      </c>
      <c r="C100" s="19">
        <v>1190</v>
      </c>
      <c r="D100" s="17">
        <v>1200</v>
      </c>
      <c r="E100" s="17">
        <v>0</v>
      </c>
      <c r="F100" s="17">
        <v>30</v>
      </c>
      <c r="G100" s="17">
        <v>150</v>
      </c>
      <c r="H100" s="17">
        <v>20</v>
      </c>
      <c r="I100" s="17">
        <v>0</v>
      </c>
      <c r="J100" s="17">
        <v>0</v>
      </c>
      <c r="K100" s="17">
        <v>20</v>
      </c>
      <c r="L100" s="17"/>
      <c r="M100" s="17"/>
      <c r="N100" s="17"/>
      <c r="O100" s="19">
        <v>0</v>
      </c>
      <c r="P100" s="17">
        <v>2495</v>
      </c>
      <c r="Q100" s="17">
        <v>200</v>
      </c>
      <c r="R100" s="17">
        <v>50</v>
      </c>
      <c r="S100" s="17">
        <v>30</v>
      </c>
      <c r="T100" s="17"/>
      <c r="U100" s="17"/>
      <c r="V100" s="17"/>
      <c r="W100" s="17"/>
      <c r="X100" s="17">
        <v>80</v>
      </c>
      <c r="Y100" s="19"/>
      <c r="Z100" s="19">
        <v>100</v>
      </c>
      <c r="AA100" s="17">
        <v>300</v>
      </c>
      <c r="AB100" s="17">
        <v>40</v>
      </c>
      <c r="AC100" s="17"/>
      <c r="AD100" s="17">
        <v>90</v>
      </c>
      <c r="AE100" s="17">
        <f>SUM(C100:AD100)</f>
        <v>5995</v>
      </c>
    </row>
    <row r="101" spans="1:31" x14ac:dyDescent="0.25">
      <c r="A101" s="43" t="s">
        <v>406</v>
      </c>
      <c r="B101" s="34" t="s">
        <v>67</v>
      </c>
      <c r="C101" s="19">
        <v>4139</v>
      </c>
      <c r="D101" s="17"/>
      <c r="E101" s="17">
        <v>60</v>
      </c>
      <c r="F101" s="17">
        <v>636</v>
      </c>
      <c r="G101" s="17">
        <v>180</v>
      </c>
      <c r="H101" s="17">
        <v>157.5</v>
      </c>
      <c r="I101" s="17">
        <v>50</v>
      </c>
      <c r="J101" s="17">
        <v>60</v>
      </c>
      <c r="K101" s="17">
        <v>50</v>
      </c>
      <c r="L101" s="17"/>
      <c r="M101" s="17"/>
      <c r="N101" s="17"/>
      <c r="O101" s="19">
        <v>380</v>
      </c>
      <c r="P101" s="17">
        <v>9591</v>
      </c>
      <c r="Q101" s="17">
        <v>200</v>
      </c>
      <c r="R101" s="17"/>
      <c r="S101" s="17"/>
      <c r="T101" s="17">
        <v>180</v>
      </c>
      <c r="U101" s="17"/>
      <c r="V101" s="17"/>
      <c r="W101" s="17"/>
      <c r="X101" s="17">
        <v>0</v>
      </c>
      <c r="Y101" s="19"/>
      <c r="Z101" s="19">
        <v>100</v>
      </c>
      <c r="AA101" s="17"/>
      <c r="AB101" s="17">
        <v>40</v>
      </c>
      <c r="AC101" s="17"/>
      <c r="AD101" s="17"/>
      <c r="AE101" s="17">
        <f t="shared" si="2"/>
        <v>15823.5</v>
      </c>
    </row>
    <row r="102" spans="1:31" x14ac:dyDescent="0.25">
      <c r="A102" s="4" t="s">
        <v>407</v>
      </c>
      <c r="B102" s="34" t="s">
        <v>67</v>
      </c>
      <c r="C102" s="19"/>
      <c r="D102" s="17"/>
      <c r="E102" s="17">
        <v>0</v>
      </c>
      <c r="F102" s="17">
        <v>500</v>
      </c>
      <c r="G102" s="17">
        <v>500</v>
      </c>
      <c r="H102" s="17"/>
      <c r="I102" s="17">
        <v>0</v>
      </c>
      <c r="J102" s="17"/>
      <c r="K102" s="17">
        <v>50</v>
      </c>
      <c r="L102" s="17"/>
      <c r="M102" s="17"/>
      <c r="N102" s="17"/>
      <c r="O102" s="19">
        <v>880</v>
      </c>
      <c r="P102" s="17">
        <v>3750</v>
      </c>
      <c r="Q102" s="17">
        <v>200</v>
      </c>
      <c r="R102" s="17">
        <v>50</v>
      </c>
      <c r="S102" s="17"/>
      <c r="T102" s="17"/>
      <c r="U102" s="17"/>
      <c r="V102" s="17">
        <v>800</v>
      </c>
      <c r="W102" s="17">
        <v>200</v>
      </c>
      <c r="X102" s="17">
        <v>320</v>
      </c>
      <c r="Y102" s="19"/>
      <c r="Z102" s="19">
        <v>240</v>
      </c>
      <c r="AA102" s="17"/>
      <c r="AB102" s="17">
        <v>240</v>
      </c>
      <c r="AC102" s="17"/>
      <c r="AD102" s="17">
        <v>230</v>
      </c>
      <c r="AE102" s="17">
        <f>SUM(C102:AD102)</f>
        <v>7960</v>
      </c>
    </row>
    <row r="103" spans="1:31" x14ac:dyDescent="0.25">
      <c r="A103" s="6" t="s">
        <v>184</v>
      </c>
      <c r="B103" s="34" t="s">
        <v>67</v>
      </c>
      <c r="C103" s="19">
        <v>2340</v>
      </c>
      <c r="D103" s="17"/>
      <c r="E103" s="17">
        <v>0</v>
      </c>
      <c r="F103" s="17">
        <v>40</v>
      </c>
      <c r="G103" s="17">
        <v>450</v>
      </c>
      <c r="H103" s="17"/>
      <c r="I103" s="17">
        <v>100</v>
      </c>
      <c r="J103" s="17">
        <v>200</v>
      </c>
      <c r="K103" s="17"/>
      <c r="L103" s="17"/>
      <c r="M103" s="17"/>
      <c r="N103" s="17">
        <v>140</v>
      </c>
      <c r="O103" s="19">
        <v>0</v>
      </c>
      <c r="P103" s="17">
        <v>2260</v>
      </c>
      <c r="Q103" s="17">
        <v>100</v>
      </c>
      <c r="R103" s="17">
        <v>60</v>
      </c>
      <c r="S103" s="17">
        <v>30</v>
      </c>
      <c r="T103" s="17"/>
      <c r="U103" s="17"/>
      <c r="V103" s="17">
        <v>30</v>
      </c>
      <c r="W103" s="17"/>
      <c r="X103" s="17">
        <v>50</v>
      </c>
      <c r="Y103" s="19"/>
      <c r="Z103" s="19">
        <v>0</v>
      </c>
      <c r="AA103" s="17"/>
      <c r="AB103" s="17">
        <v>120</v>
      </c>
      <c r="AC103" s="17"/>
      <c r="AD103" s="17"/>
      <c r="AE103" s="17">
        <f t="shared" si="2"/>
        <v>5920</v>
      </c>
    </row>
    <row r="104" spans="1:31" x14ac:dyDescent="0.25">
      <c r="A104" s="4" t="s">
        <v>185</v>
      </c>
      <c r="B104" s="34" t="s">
        <v>67</v>
      </c>
      <c r="C104" s="19">
        <v>190</v>
      </c>
      <c r="D104" s="17"/>
      <c r="E104" s="17">
        <v>0</v>
      </c>
      <c r="F104" s="17"/>
      <c r="G104" s="17">
        <v>100</v>
      </c>
      <c r="H104" s="17">
        <v>95</v>
      </c>
      <c r="I104" s="17">
        <v>150</v>
      </c>
      <c r="J104" s="17">
        <v>300</v>
      </c>
      <c r="K104" s="17"/>
      <c r="L104" s="17"/>
      <c r="M104" s="17"/>
      <c r="N104" s="17">
        <v>650</v>
      </c>
      <c r="O104" s="19">
        <v>860</v>
      </c>
      <c r="P104" s="17">
        <v>3800</v>
      </c>
      <c r="Q104" s="17"/>
      <c r="R104" s="17"/>
      <c r="S104" s="17">
        <v>30</v>
      </c>
      <c r="T104" s="17"/>
      <c r="U104" s="17"/>
      <c r="V104" s="17"/>
      <c r="W104" s="17">
        <v>500</v>
      </c>
      <c r="X104" s="17">
        <v>60</v>
      </c>
      <c r="Y104" s="19"/>
      <c r="Z104" s="19">
        <v>50</v>
      </c>
      <c r="AA104" s="17">
        <v>120</v>
      </c>
      <c r="AB104" s="17">
        <v>0</v>
      </c>
      <c r="AC104" s="17">
        <v>30</v>
      </c>
      <c r="AD104" s="17">
        <v>160</v>
      </c>
      <c r="AE104" s="17">
        <f>SUM(C104:AD104)</f>
        <v>7095</v>
      </c>
    </row>
    <row r="105" spans="1:31" x14ac:dyDescent="0.25">
      <c r="A105" s="4" t="s">
        <v>215</v>
      </c>
      <c r="B105" s="34" t="s">
        <v>67</v>
      </c>
      <c r="C105" s="19"/>
      <c r="D105" s="17"/>
      <c r="E105" s="17">
        <v>0</v>
      </c>
      <c r="F105" s="17"/>
      <c r="G105" s="17">
        <v>700</v>
      </c>
      <c r="H105" s="17">
        <v>20</v>
      </c>
      <c r="I105" s="17">
        <v>0</v>
      </c>
      <c r="J105" s="17">
        <v>500</v>
      </c>
      <c r="K105" s="17">
        <v>350</v>
      </c>
      <c r="L105" s="17"/>
      <c r="M105" s="17"/>
      <c r="N105" s="17"/>
      <c r="O105" s="19">
        <v>800</v>
      </c>
      <c r="P105" s="17">
        <v>6175</v>
      </c>
      <c r="Q105" s="17">
        <v>50</v>
      </c>
      <c r="R105" s="17">
        <v>60</v>
      </c>
      <c r="S105" s="17">
        <v>120</v>
      </c>
      <c r="T105" s="17">
        <v>240</v>
      </c>
      <c r="U105" s="17"/>
      <c r="V105" s="17"/>
      <c r="W105" s="17"/>
      <c r="X105" s="17">
        <v>0</v>
      </c>
      <c r="Y105" s="19"/>
      <c r="Z105" s="19">
        <v>0</v>
      </c>
      <c r="AA105" s="17"/>
      <c r="AB105" s="17">
        <v>0</v>
      </c>
      <c r="AC105" s="17"/>
      <c r="AD105" s="17"/>
      <c r="AE105" s="17">
        <f t="shared" ref="AE105:AE113" si="3">SUM(C105:AC105)</f>
        <v>9015</v>
      </c>
    </row>
    <row r="106" spans="1:31" x14ac:dyDescent="0.25">
      <c r="A106" s="4" t="s">
        <v>216</v>
      </c>
      <c r="B106" s="34" t="s">
        <v>67</v>
      </c>
      <c r="C106" s="19"/>
      <c r="D106" s="17"/>
      <c r="E106" s="17">
        <v>0</v>
      </c>
      <c r="F106" s="17"/>
      <c r="G106" s="17">
        <v>180</v>
      </c>
      <c r="H106" s="17">
        <v>47.5</v>
      </c>
      <c r="I106" s="17">
        <v>60</v>
      </c>
      <c r="J106" s="17">
        <v>250</v>
      </c>
      <c r="K106" s="17">
        <v>20</v>
      </c>
      <c r="L106" s="17"/>
      <c r="M106" s="17"/>
      <c r="N106" s="17"/>
      <c r="O106" s="19">
        <v>300</v>
      </c>
      <c r="P106" s="17">
        <v>1098</v>
      </c>
      <c r="Q106" s="17"/>
      <c r="R106" s="17"/>
      <c r="S106" s="17">
        <v>20</v>
      </c>
      <c r="T106" s="17">
        <v>100</v>
      </c>
      <c r="U106" s="17"/>
      <c r="V106" s="17"/>
      <c r="W106" s="17"/>
      <c r="X106" s="17">
        <v>0</v>
      </c>
      <c r="Y106" s="19"/>
      <c r="Z106" s="19">
        <v>0</v>
      </c>
      <c r="AA106" s="17"/>
      <c r="AB106" s="17">
        <v>40</v>
      </c>
      <c r="AC106" s="17"/>
      <c r="AD106" s="17"/>
      <c r="AE106" s="17">
        <f t="shared" si="3"/>
        <v>2115.5</v>
      </c>
    </row>
    <row r="107" spans="1:31" x14ac:dyDescent="0.25">
      <c r="A107" s="4" t="s">
        <v>217</v>
      </c>
      <c r="B107" s="34" t="s">
        <v>67</v>
      </c>
      <c r="C107" s="19">
        <v>290</v>
      </c>
      <c r="D107" s="17"/>
      <c r="E107" s="17">
        <v>0</v>
      </c>
      <c r="F107" s="17">
        <v>135</v>
      </c>
      <c r="G107" s="17">
        <v>300</v>
      </c>
      <c r="H107" s="17">
        <v>50</v>
      </c>
      <c r="I107" s="17">
        <v>0</v>
      </c>
      <c r="J107" s="17">
        <v>1200</v>
      </c>
      <c r="K107" s="17">
        <v>220</v>
      </c>
      <c r="L107" s="17"/>
      <c r="M107" s="17"/>
      <c r="N107" s="17">
        <v>30</v>
      </c>
      <c r="O107" s="19">
        <v>800</v>
      </c>
      <c r="P107" s="17">
        <v>6483</v>
      </c>
      <c r="Q107" s="17">
        <v>20</v>
      </c>
      <c r="R107" s="17"/>
      <c r="S107" s="17">
        <v>50</v>
      </c>
      <c r="T107" s="17"/>
      <c r="U107" s="17"/>
      <c r="V107" s="17"/>
      <c r="W107" s="17"/>
      <c r="X107" s="17">
        <v>20</v>
      </c>
      <c r="Y107" s="19"/>
      <c r="Z107" s="19">
        <v>30</v>
      </c>
      <c r="AA107" s="17"/>
      <c r="AB107" s="17">
        <v>40</v>
      </c>
      <c r="AC107" s="17"/>
      <c r="AD107" s="17">
        <v>10</v>
      </c>
      <c r="AE107" s="17">
        <f>SUM(C107:AD107)</f>
        <v>9678</v>
      </c>
    </row>
    <row r="108" spans="1:31" x14ac:dyDescent="0.25">
      <c r="A108" s="43" t="s">
        <v>218</v>
      </c>
      <c r="B108" s="34" t="s">
        <v>67</v>
      </c>
      <c r="C108" s="17">
        <v>1830</v>
      </c>
      <c r="D108" s="17"/>
      <c r="E108" s="17">
        <v>160</v>
      </c>
      <c r="F108" s="17">
        <v>250</v>
      </c>
      <c r="G108" s="17">
        <v>450</v>
      </c>
      <c r="H108" s="17">
        <v>225</v>
      </c>
      <c r="I108" s="17">
        <v>60</v>
      </c>
      <c r="J108" s="17">
        <v>1600</v>
      </c>
      <c r="K108" s="17">
        <v>320</v>
      </c>
      <c r="L108" s="17"/>
      <c r="M108" s="17"/>
      <c r="N108" s="17">
        <v>250</v>
      </c>
      <c r="O108" s="17">
        <v>1600</v>
      </c>
      <c r="P108" s="17">
        <v>11065</v>
      </c>
      <c r="Q108" s="17">
        <v>50</v>
      </c>
      <c r="R108" s="17">
        <v>50</v>
      </c>
      <c r="S108" s="17">
        <v>150</v>
      </c>
      <c r="T108" s="17">
        <v>240</v>
      </c>
      <c r="U108" s="17"/>
      <c r="V108" s="17"/>
      <c r="W108" s="17"/>
      <c r="X108" s="17">
        <v>40</v>
      </c>
      <c r="Y108" s="17"/>
      <c r="Z108" s="17">
        <v>30</v>
      </c>
      <c r="AA108" s="17">
        <v>50</v>
      </c>
      <c r="AB108" s="17">
        <v>80</v>
      </c>
      <c r="AC108" s="17"/>
      <c r="AD108" s="17">
        <v>20</v>
      </c>
      <c r="AE108" s="17">
        <f>SUM(C108:AD108)</f>
        <v>18520</v>
      </c>
    </row>
    <row r="109" spans="1:31" x14ac:dyDescent="0.25">
      <c r="A109" s="4" t="s">
        <v>219</v>
      </c>
      <c r="B109" s="34" t="s">
        <v>67</v>
      </c>
      <c r="C109" s="19">
        <v>110</v>
      </c>
      <c r="D109" s="17">
        <v>200</v>
      </c>
      <c r="E109" s="17">
        <v>270</v>
      </c>
      <c r="F109" s="17">
        <v>180</v>
      </c>
      <c r="G109" s="17">
        <v>250</v>
      </c>
      <c r="H109" s="17">
        <v>70</v>
      </c>
      <c r="I109" s="17">
        <v>100</v>
      </c>
      <c r="J109" s="17">
        <v>2300</v>
      </c>
      <c r="K109" s="17">
        <v>250</v>
      </c>
      <c r="L109" s="17"/>
      <c r="M109" s="17"/>
      <c r="N109" s="17">
        <v>250</v>
      </c>
      <c r="O109" s="19">
        <v>1200</v>
      </c>
      <c r="P109" s="17">
        <v>8183</v>
      </c>
      <c r="Q109" s="17">
        <v>20</v>
      </c>
      <c r="R109" s="17">
        <v>50</v>
      </c>
      <c r="S109" s="17">
        <v>120</v>
      </c>
      <c r="T109" s="17">
        <v>240</v>
      </c>
      <c r="U109" s="17"/>
      <c r="V109" s="17"/>
      <c r="W109" s="17"/>
      <c r="X109" s="17">
        <v>20</v>
      </c>
      <c r="Y109" s="19"/>
      <c r="Z109" s="19">
        <v>30</v>
      </c>
      <c r="AA109" s="17"/>
      <c r="AB109" s="17">
        <v>40</v>
      </c>
      <c r="AC109" s="17"/>
      <c r="AD109" s="17"/>
      <c r="AE109" s="17">
        <f t="shared" si="3"/>
        <v>13883</v>
      </c>
    </row>
    <row r="110" spans="1:31" x14ac:dyDescent="0.25">
      <c r="A110" s="4" t="s">
        <v>220</v>
      </c>
      <c r="B110" s="34" t="s">
        <v>67</v>
      </c>
      <c r="C110" s="19">
        <v>540</v>
      </c>
      <c r="D110" s="17"/>
      <c r="E110" s="17">
        <v>0</v>
      </c>
      <c r="F110" s="17"/>
      <c r="G110" s="17">
        <v>200</v>
      </c>
      <c r="H110" s="17">
        <v>85</v>
      </c>
      <c r="I110" s="17">
        <v>60</v>
      </c>
      <c r="J110" s="17">
        <v>1300</v>
      </c>
      <c r="K110" s="17">
        <v>250</v>
      </c>
      <c r="L110" s="17"/>
      <c r="M110" s="17"/>
      <c r="N110" s="17"/>
      <c r="O110" s="19">
        <v>600</v>
      </c>
      <c r="P110" s="17">
        <v>5133</v>
      </c>
      <c r="Q110" s="17">
        <v>20</v>
      </c>
      <c r="R110" s="17">
        <v>50</v>
      </c>
      <c r="S110" s="17">
        <v>50</v>
      </c>
      <c r="T110" s="17"/>
      <c r="U110" s="17"/>
      <c r="V110" s="17"/>
      <c r="W110" s="17"/>
      <c r="X110" s="17">
        <v>0</v>
      </c>
      <c r="Y110" s="19"/>
      <c r="Z110" s="19">
        <v>0</v>
      </c>
      <c r="AA110" s="17"/>
      <c r="AB110" s="17">
        <v>40</v>
      </c>
      <c r="AC110" s="17"/>
      <c r="AD110" s="17"/>
      <c r="AE110" s="17">
        <f t="shared" si="3"/>
        <v>8328</v>
      </c>
    </row>
    <row r="111" spans="1:31" x14ac:dyDescent="0.25">
      <c r="A111" s="4" t="s">
        <v>221</v>
      </c>
      <c r="B111" s="34" t="s">
        <v>67</v>
      </c>
      <c r="C111" s="19">
        <v>1720</v>
      </c>
      <c r="D111" s="17"/>
      <c r="E111" s="17">
        <v>0</v>
      </c>
      <c r="F111" s="17"/>
      <c r="G111" s="17">
        <v>290</v>
      </c>
      <c r="H111" s="17">
        <v>177.5</v>
      </c>
      <c r="I111" s="17">
        <v>0</v>
      </c>
      <c r="J111" s="17">
        <v>900</v>
      </c>
      <c r="K111" s="17">
        <v>250</v>
      </c>
      <c r="L111" s="17"/>
      <c r="M111" s="17"/>
      <c r="N111" s="17"/>
      <c r="O111" s="19">
        <v>1200</v>
      </c>
      <c r="P111" s="17">
        <v>7843</v>
      </c>
      <c r="Q111" s="17">
        <v>21</v>
      </c>
      <c r="R111" s="17"/>
      <c r="S111" s="17">
        <v>50</v>
      </c>
      <c r="T111" s="17">
        <v>240</v>
      </c>
      <c r="U111" s="17"/>
      <c r="V111" s="17"/>
      <c r="W111" s="17"/>
      <c r="X111" s="17">
        <v>0</v>
      </c>
      <c r="Y111" s="19"/>
      <c r="Z111" s="19">
        <v>0</v>
      </c>
      <c r="AA111" s="17"/>
      <c r="AB111" s="17">
        <v>0</v>
      </c>
      <c r="AC111" s="17"/>
      <c r="AD111" s="17"/>
      <c r="AE111" s="17">
        <f t="shared" si="3"/>
        <v>12691.5</v>
      </c>
    </row>
    <row r="112" spans="1:31" x14ac:dyDescent="0.25">
      <c r="A112" s="4" t="s">
        <v>222</v>
      </c>
      <c r="B112" s="34" t="s">
        <v>67</v>
      </c>
      <c r="C112" s="19">
        <v>880</v>
      </c>
      <c r="D112" s="17"/>
      <c r="E112" s="17">
        <v>0</v>
      </c>
      <c r="F112" s="17">
        <v>25</v>
      </c>
      <c r="G112" s="17">
        <v>400</v>
      </c>
      <c r="H112" s="17">
        <v>100</v>
      </c>
      <c r="I112" s="17">
        <v>0</v>
      </c>
      <c r="J112" s="17">
        <v>1800</v>
      </c>
      <c r="K112" s="17">
        <v>250</v>
      </c>
      <c r="L112" s="17"/>
      <c r="M112" s="17"/>
      <c r="N112" s="17">
        <v>20</v>
      </c>
      <c r="O112" s="19">
        <v>1000</v>
      </c>
      <c r="P112" s="17">
        <v>7152</v>
      </c>
      <c r="Q112" s="17">
        <v>20</v>
      </c>
      <c r="R112" s="17"/>
      <c r="S112" s="17">
        <v>50</v>
      </c>
      <c r="T112" s="17">
        <v>240</v>
      </c>
      <c r="U112" s="17"/>
      <c r="V112" s="17"/>
      <c r="W112" s="17"/>
      <c r="X112" s="17">
        <v>0</v>
      </c>
      <c r="Y112" s="19"/>
      <c r="Z112" s="19">
        <v>0</v>
      </c>
      <c r="AA112" s="17"/>
      <c r="AB112" s="17">
        <v>0</v>
      </c>
      <c r="AC112" s="17"/>
      <c r="AD112" s="17"/>
      <c r="AE112" s="17">
        <f t="shared" si="3"/>
        <v>11937</v>
      </c>
    </row>
    <row r="113" spans="1:31" x14ac:dyDescent="0.25">
      <c r="A113" s="4" t="s">
        <v>223</v>
      </c>
      <c r="B113" s="34" t="s">
        <v>67</v>
      </c>
      <c r="C113" s="19">
        <v>1018</v>
      </c>
      <c r="D113" s="17"/>
      <c r="E113" s="17">
        <v>160</v>
      </c>
      <c r="F113" s="17"/>
      <c r="G113" s="17">
        <v>90</v>
      </c>
      <c r="H113" s="17">
        <v>49.5</v>
      </c>
      <c r="I113" s="17">
        <v>200</v>
      </c>
      <c r="J113" s="17">
        <v>1000</v>
      </c>
      <c r="K113" s="17">
        <v>250</v>
      </c>
      <c r="L113" s="17"/>
      <c r="M113" s="17"/>
      <c r="N113" s="17"/>
      <c r="O113" s="19">
        <v>800</v>
      </c>
      <c r="P113" s="17">
        <v>4860</v>
      </c>
      <c r="Q113" s="17">
        <v>20</v>
      </c>
      <c r="R113" s="17"/>
      <c r="S113" s="17">
        <v>50</v>
      </c>
      <c r="T113" s="17"/>
      <c r="U113" s="17"/>
      <c r="V113" s="17"/>
      <c r="W113" s="17"/>
      <c r="X113" s="17">
        <v>0</v>
      </c>
      <c r="Y113" s="19"/>
      <c r="Z113" s="19">
        <v>30</v>
      </c>
      <c r="AA113" s="17">
        <v>50</v>
      </c>
      <c r="AB113" s="17">
        <v>40</v>
      </c>
      <c r="AC113" s="17"/>
      <c r="AD113" s="17"/>
      <c r="AE113" s="17">
        <f t="shared" si="3"/>
        <v>8617.5</v>
      </c>
    </row>
    <row r="114" spans="1:31" x14ac:dyDescent="0.25">
      <c r="A114" s="4" t="s">
        <v>224</v>
      </c>
      <c r="B114" s="34" t="s">
        <v>67</v>
      </c>
      <c r="C114" s="19">
        <v>930</v>
      </c>
      <c r="D114" s="17">
        <v>250</v>
      </c>
      <c r="E114" s="17">
        <v>270</v>
      </c>
      <c r="F114" s="17">
        <v>620</v>
      </c>
      <c r="G114" s="17">
        <v>300</v>
      </c>
      <c r="H114" s="17">
        <v>142.5</v>
      </c>
      <c r="I114" s="17">
        <v>150</v>
      </c>
      <c r="J114" s="17">
        <v>1200</v>
      </c>
      <c r="K114" s="17">
        <v>350</v>
      </c>
      <c r="L114" s="17"/>
      <c r="M114" s="17"/>
      <c r="N114" s="17">
        <v>120</v>
      </c>
      <c r="O114" s="19">
        <v>460</v>
      </c>
      <c r="P114" s="17">
        <v>8923</v>
      </c>
      <c r="Q114" s="17"/>
      <c r="R114" s="17"/>
      <c r="S114" s="17">
        <v>30</v>
      </c>
      <c r="T114" s="17">
        <v>240</v>
      </c>
      <c r="U114" s="17"/>
      <c r="V114" s="17"/>
      <c r="W114" s="17"/>
      <c r="X114" s="17">
        <v>40</v>
      </c>
      <c r="Y114" s="19"/>
      <c r="Z114" s="19">
        <v>40</v>
      </c>
      <c r="AA114" s="17"/>
      <c r="AB114" s="17">
        <v>40</v>
      </c>
      <c r="AC114" s="17"/>
      <c r="AD114" s="17">
        <v>30</v>
      </c>
      <c r="AE114" s="17">
        <f>SUM(C114:AD114)</f>
        <v>14135.5</v>
      </c>
    </row>
    <row r="115" spans="1:31" x14ac:dyDescent="0.25">
      <c r="A115" s="4" t="s">
        <v>225</v>
      </c>
      <c r="B115" s="34" t="s">
        <v>67</v>
      </c>
      <c r="C115" s="19">
        <v>630</v>
      </c>
      <c r="D115" s="17"/>
      <c r="E115" s="17">
        <v>0</v>
      </c>
      <c r="F115" s="17"/>
      <c r="G115" s="17">
        <v>300</v>
      </c>
      <c r="H115" s="17">
        <v>5</v>
      </c>
      <c r="I115" s="17">
        <v>0</v>
      </c>
      <c r="J115" s="17">
        <v>0</v>
      </c>
      <c r="K115" s="17">
        <v>80</v>
      </c>
      <c r="L115" s="17"/>
      <c r="M115" s="17"/>
      <c r="N115" s="17"/>
      <c r="O115" s="19">
        <v>400</v>
      </c>
      <c r="P115" s="17">
        <v>1440</v>
      </c>
      <c r="Q115" s="17"/>
      <c r="R115" s="17"/>
      <c r="S115" s="17"/>
      <c r="T115" s="17"/>
      <c r="U115" s="17"/>
      <c r="V115" s="17"/>
      <c r="W115" s="17"/>
      <c r="X115" s="17">
        <v>0</v>
      </c>
      <c r="Y115" s="19"/>
      <c r="Z115" s="19">
        <v>0</v>
      </c>
      <c r="AA115" s="17"/>
      <c r="AB115" s="17">
        <v>40</v>
      </c>
      <c r="AC115" s="17"/>
      <c r="AD115" s="17"/>
      <c r="AE115" s="17">
        <f t="shared" ref="AE115:AE134" si="4">SUM(D115:AD115)</f>
        <v>2265</v>
      </c>
    </row>
    <row r="116" spans="1:31" x14ac:dyDescent="0.25">
      <c r="A116" s="4" t="s">
        <v>408</v>
      </c>
      <c r="B116" s="34" t="s">
        <v>67</v>
      </c>
      <c r="C116" s="19"/>
      <c r="D116" s="17"/>
      <c r="E116" s="17">
        <v>0</v>
      </c>
      <c r="F116" s="17"/>
      <c r="G116" s="17">
        <v>100</v>
      </c>
      <c r="H116" s="17"/>
      <c r="I116" s="17">
        <v>0</v>
      </c>
      <c r="J116" s="17">
        <v>0</v>
      </c>
      <c r="K116" s="17"/>
      <c r="L116" s="17"/>
      <c r="M116" s="17"/>
      <c r="N116" s="17"/>
      <c r="O116" s="19">
        <v>0</v>
      </c>
      <c r="P116" s="17">
        <v>1700</v>
      </c>
      <c r="Q116" s="17"/>
      <c r="R116" s="17"/>
      <c r="S116" s="17"/>
      <c r="T116" s="17"/>
      <c r="U116" s="17"/>
      <c r="V116" s="17"/>
      <c r="W116" s="17"/>
      <c r="X116" s="17">
        <v>160</v>
      </c>
      <c r="Y116" s="19"/>
      <c r="Z116" s="19">
        <v>0</v>
      </c>
      <c r="AA116" s="17"/>
      <c r="AB116" s="17">
        <v>0</v>
      </c>
      <c r="AC116" s="17"/>
      <c r="AD116" s="17"/>
      <c r="AE116" s="17">
        <f t="shared" si="4"/>
        <v>1960</v>
      </c>
    </row>
    <row r="117" spans="1:31" x14ac:dyDescent="0.25">
      <c r="A117" s="4" t="s">
        <v>186</v>
      </c>
      <c r="B117" s="34" t="s">
        <v>67</v>
      </c>
      <c r="C117" s="19">
        <v>3960</v>
      </c>
      <c r="D117" s="17">
        <v>1200</v>
      </c>
      <c r="E117" s="17">
        <v>0</v>
      </c>
      <c r="F117" s="17">
        <v>630</v>
      </c>
      <c r="G117" s="17">
        <v>50</v>
      </c>
      <c r="H117" s="17">
        <v>555</v>
      </c>
      <c r="I117" s="17">
        <v>90</v>
      </c>
      <c r="J117" s="17">
        <v>130</v>
      </c>
      <c r="K117" s="17"/>
      <c r="L117" s="17">
        <v>200</v>
      </c>
      <c r="M117" s="17"/>
      <c r="N117" s="17">
        <v>350</v>
      </c>
      <c r="O117" s="19">
        <v>0</v>
      </c>
      <c r="P117" s="17">
        <v>8660</v>
      </c>
      <c r="Q117" s="17"/>
      <c r="R117" s="17"/>
      <c r="S117" s="17"/>
      <c r="T117" s="17">
        <v>360</v>
      </c>
      <c r="U117" s="17"/>
      <c r="V117" s="17"/>
      <c r="W117" s="17"/>
      <c r="X117" s="17">
        <v>60</v>
      </c>
      <c r="Y117" s="19">
        <v>150</v>
      </c>
      <c r="Z117" s="19">
        <v>120</v>
      </c>
      <c r="AA117" s="17"/>
      <c r="AB117" s="17">
        <v>80</v>
      </c>
      <c r="AC117" s="17"/>
      <c r="AD117" s="17">
        <v>590</v>
      </c>
      <c r="AE117" s="17">
        <f>SUM(D117:AD117)</f>
        <v>13225</v>
      </c>
    </row>
    <row r="118" spans="1:31" x14ac:dyDescent="0.25">
      <c r="A118" s="4" t="s">
        <v>187</v>
      </c>
      <c r="B118" s="34" t="s">
        <v>67</v>
      </c>
      <c r="C118" s="19">
        <v>10</v>
      </c>
      <c r="D118" s="17"/>
      <c r="E118" s="17">
        <v>0</v>
      </c>
      <c r="F118" s="17"/>
      <c r="G118" s="17">
        <v>100</v>
      </c>
      <c r="H118" s="17"/>
      <c r="I118" s="17">
        <v>70</v>
      </c>
      <c r="J118" s="17">
        <v>60</v>
      </c>
      <c r="K118" s="17"/>
      <c r="L118" s="17"/>
      <c r="M118" s="17"/>
      <c r="N118" s="17">
        <v>80</v>
      </c>
      <c r="O118" s="19">
        <v>0</v>
      </c>
      <c r="P118" s="17">
        <v>4815</v>
      </c>
      <c r="Q118" s="17">
        <v>200</v>
      </c>
      <c r="R118" s="17"/>
      <c r="S118" s="17"/>
      <c r="T118" s="17">
        <v>180</v>
      </c>
      <c r="U118" s="17"/>
      <c r="V118" s="17"/>
      <c r="W118" s="17"/>
      <c r="X118" s="17">
        <v>0</v>
      </c>
      <c r="Y118" s="19"/>
      <c r="Z118" s="19">
        <v>90</v>
      </c>
      <c r="AA118" s="17">
        <v>30</v>
      </c>
      <c r="AB118" s="17">
        <v>280</v>
      </c>
      <c r="AC118" s="17"/>
      <c r="AD118" s="17"/>
      <c r="AE118" s="17">
        <f t="shared" si="4"/>
        <v>5905</v>
      </c>
    </row>
    <row r="119" spans="1:31" x14ac:dyDescent="0.25">
      <c r="A119" s="4" t="s">
        <v>188</v>
      </c>
      <c r="B119" s="34" t="s">
        <v>67</v>
      </c>
      <c r="C119" s="19">
        <v>180</v>
      </c>
      <c r="D119" s="17"/>
      <c r="E119" s="17">
        <v>20</v>
      </c>
      <c r="F119" s="17"/>
      <c r="G119" s="17">
        <v>240</v>
      </c>
      <c r="H119" s="17">
        <v>95</v>
      </c>
      <c r="I119" s="17">
        <v>40</v>
      </c>
      <c r="J119" s="17">
        <v>0</v>
      </c>
      <c r="K119" s="17">
        <v>50</v>
      </c>
      <c r="L119" s="17">
        <v>20</v>
      </c>
      <c r="M119" s="17"/>
      <c r="N119" s="17">
        <v>100</v>
      </c>
      <c r="O119" s="19">
        <v>650</v>
      </c>
      <c r="P119" s="17">
        <v>2080</v>
      </c>
      <c r="Q119" s="17"/>
      <c r="R119" s="17"/>
      <c r="S119" s="17"/>
      <c r="T119" s="17"/>
      <c r="U119" s="17"/>
      <c r="V119" s="17"/>
      <c r="W119" s="17"/>
      <c r="X119" s="17">
        <v>90</v>
      </c>
      <c r="Y119" s="19"/>
      <c r="Z119" s="19">
        <v>0</v>
      </c>
      <c r="AA119" s="17"/>
      <c r="AB119" s="17">
        <v>0</v>
      </c>
      <c r="AC119" s="17"/>
      <c r="AD119" s="17"/>
      <c r="AE119" s="17">
        <f t="shared" si="4"/>
        <v>3385</v>
      </c>
    </row>
    <row r="120" spans="1:31" x14ac:dyDescent="0.25">
      <c r="A120" s="5" t="s">
        <v>302</v>
      </c>
      <c r="B120" s="34" t="s">
        <v>67</v>
      </c>
      <c r="C120" s="19"/>
      <c r="D120" s="17"/>
      <c r="E120" s="17">
        <v>0</v>
      </c>
      <c r="F120" s="17"/>
      <c r="G120" s="17">
        <v>200</v>
      </c>
      <c r="H120" s="17">
        <v>235</v>
      </c>
      <c r="I120" s="17">
        <v>0</v>
      </c>
      <c r="J120" s="17">
        <v>300</v>
      </c>
      <c r="K120" s="17"/>
      <c r="L120" s="17">
        <v>40</v>
      </c>
      <c r="M120" s="17"/>
      <c r="N120" s="17"/>
      <c r="O120" s="19">
        <v>1000</v>
      </c>
      <c r="P120" s="17">
        <v>1945</v>
      </c>
      <c r="Q120" s="17"/>
      <c r="R120" s="17"/>
      <c r="S120" s="17">
        <v>50</v>
      </c>
      <c r="T120" s="17"/>
      <c r="U120" s="17"/>
      <c r="V120" s="17"/>
      <c r="W120" s="17"/>
      <c r="X120" s="17">
        <v>25</v>
      </c>
      <c r="Y120" s="19">
        <v>30</v>
      </c>
      <c r="Z120" s="19">
        <v>20</v>
      </c>
      <c r="AA120" s="17"/>
      <c r="AB120" s="17"/>
      <c r="AC120" s="17"/>
      <c r="AD120" s="17"/>
      <c r="AE120" s="17">
        <f t="shared" si="4"/>
        <v>3845</v>
      </c>
    </row>
    <row r="121" spans="1:31" x14ac:dyDescent="0.25">
      <c r="A121" s="4" t="s">
        <v>303</v>
      </c>
      <c r="B121" s="34" t="s">
        <v>67</v>
      </c>
      <c r="C121" s="19"/>
      <c r="D121" s="17"/>
      <c r="E121" s="17">
        <v>0</v>
      </c>
      <c r="F121" s="17"/>
      <c r="G121" s="17">
        <v>20</v>
      </c>
      <c r="H121" s="17"/>
      <c r="I121" s="17">
        <v>0</v>
      </c>
      <c r="J121" s="17">
        <v>0</v>
      </c>
      <c r="K121" s="17">
        <v>12</v>
      </c>
      <c r="L121" s="17">
        <v>20</v>
      </c>
      <c r="M121" s="17"/>
      <c r="N121" s="17">
        <v>6</v>
      </c>
      <c r="O121" s="19">
        <v>60</v>
      </c>
      <c r="P121" s="17">
        <v>200</v>
      </c>
      <c r="Q121" s="17"/>
      <c r="R121" s="17">
        <v>4</v>
      </c>
      <c r="S121" s="17">
        <v>6</v>
      </c>
      <c r="T121" s="17"/>
      <c r="U121" s="17"/>
      <c r="V121" s="17"/>
      <c r="W121" s="17"/>
      <c r="X121" s="17">
        <v>5</v>
      </c>
      <c r="Y121" s="19"/>
      <c r="Z121" s="19">
        <v>5</v>
      </c>
      <c r="AA121" s="17"/>
      <c r="AB121" s="17">
        <v>0</v>
      </c>
      <c r="AC121" s="17"/>
      <c r="AD121" s="17"/>
      <c r="AE121" s="17">
        <f t="shared" si="4"/>
        <v>338</v>
      </c>
    </row>
    <row r="122" spans="1:31" x14ac:dyDescent="0.25">
      <c r="A122" s="4" t="s">
        <v>304</v>
      </c>
      <c r="B122" s="34" t="s">
        <v>67</v>
      </c>
      <c r="C122" s="19"/>
      <c r="D122" s="17"/>
      <c r="E122" s="17">
        <v>0</v>
      </c>
      <c r="F122" s="17"/>
      <c r="G122" s="17">
        <v>60</v>
      </c>
      <c r="H122" s="17">
        <v>4</v>
      </c>
      <c r="I122" s="17">
        <v>0</v>
      </c>
      <c r="J122" s="17">
        <v>0</v>
      </c>
      <c r="K122" s="17">
        <v>12</v>
      </c>
      <c r="L122" s="17">
        <v>20</v>
      </c>
      <c r="M122" s="17"/>
      <c r="N122" s="17">
        <v>15</v>
      </c>
      <c r="O122" s="19">
        <v>138</v>
      </c>
      <c r="P122" s="17">
        <v>200</v>
      </c>
      <c r="Q122" s="17"/>
      <c r="R122" s="17">
        <v>4</v>
      </c>
      <c r="S122" s="17">
        <v>6</v>
      </c>
      <c r="T122" s="17"/>
      <c r="U122" s="17"/>
      <c r="V122" s="17"/>
      <c r="W122" s="17"/>
      <c r="X122" s="17">
        <v>10</v>
      </c>
      <c r="Y122" s="19"/>
      <c r="Z122" s="19">
        <v>5</v>
      </c>
      <c r="AA122" s="17"/>
      <c r="AB122" s="17">
        <v>25</v>
      </c>
      <c r="AC122" s="17"/>
      <c r="AD122" s="17"/>
      <c r="AE122" s="17">
        <f t="shared" si="4"/>
        <v>499</v>
      </c>
    </row>
    <row r="123" spans="1:31" x14ac:dyDescent="0.25">
      <c r="A123" s="4" t="s">
        <v>305</v>
      </c>
      <c r="B123" s="34" t="s">
        <v>67</v>
      </c>
      <c r="C123" s="19">
        <v>90</v>
      </c>
      <c r="D123" s="17"/>
      <c r="E123" s="17">
        <v>50</v>
      </c>
      <c r="F123" s="17">
        <v>42</v>
      </c>
      <c r="G123" s="17">
        <v>50</v>
      </c>
      <c r="H123" s="17"/>
      <c r="I123" s="17">
        <v>0</v>
      </c>
      <c r="J123" s="17">
        <v>45</v>
      </c>
      <c r="K123" s="17"/>
      <c r="L123" s="17"/>
      <c r="M123" s="17"/>
      <c r="N123" s="17"/>
      <c r="O123" s="19">
        <v>20</v>
      </c>
      <c r="P123" s="17">
        <v>2300</v>
      </c>
      <c r="Q123" s="17">
        <v>20</v>
      </c>
      <c r="R123" s="17"/>
      <c r="S123" s="17">
        <v>10</v>
      </c>
      <c r="T123" s="17">
        <v>24</v>
      </c>
      <c r="U123" s="17"/>
      <c r="V123" s="17"/>
      <c r="W123" s="17"/>
      <c r="X123" s="17">
        <v>40</v>
      </c>
      <c r="Y123" s="19"/>
      <c r="Z123" s="19">
        <v>500</v>
      </c>
      <c r="AA123" s="17"/>
      <c r="AB123" s="17">
        <v>20</v>
      </c>
      <c r="AC123" s="17">
        <v>10</v>
      </c>
      <c r="AD123" s="17">
        <v>10</v>
      </c>
      <c r="AE123" s="17">
        <f>SUM(D123:AD123)</f>
        <v>3141</v>
      </c>
    </row>
    <row r="124" spans="1:31" x14ac:dyDescent="0.25">
      <c r="A124" s="4" t="s">
        <v>306</v>
      </c>
      <c r="B124" s="34" t="s">
        <v>67</v>
      </c>
      <c r="C124" s="19"/>
      <c r="D124" s="17"/>
      <c r="E124" s="17">
        <v>320</v>
      </c>
      <c r="F124" s="17">
        <v>133</v>
      </c>
      <c r="G124" s="17">
        <v>50</v>
      </c>
      <c r="H124" s="17">
        <v>115</v>
      </c>
      <c r="I124" s="17">
        <v>0</v>
      </c>
      <c r="J124" s="17">
        <v>250</v>
      </c>
      <c r="K124" s="17">
        <v>12</v>
      </c>
      <c r="L124" s="17">
        <v>15</v>
      </c>
      <c r="M124" s="17"/>
      <c r="N124" s="17">
        <v>45</v>
      </c>
      <c r="O124" s="19">
        <v>180</v>
      </c>
      <c r="P124" s="17">
        <v>500</v>
      </c>
      <c r="Q124" s="17">
        <v>20</v>
      </c>
      <c r="R124" s="17">
        <v>8</v>
      </c>
      <c r="S124" s="17">
        <v>10</v>
      </c>
      <c r="T124" s="17">
        <v>24</v>
      </c>
      <c r="U124" s="17"/>
      <c r="V124" s="17">
        <v>20</v>
      </c>
      <c r="W124" s="17">
        <v>10</v>
      </c>
      <c r="X124" s="17">
        <v>50</v>
      </c>
      <c r="Y124" s="19">
        <v>60</v>
      </c>
      <c r="Z124" s="19">
        <v>0</v>
      </c>
      <c r="AA124" s="17">
        <v>60</v>
      </c>
      <c r="AB124" s="17">
        <v>20</v>
      </c>
      <c r="AC124" s="17"/>
      <c r="AD124" s="17">
        <v>10</v>
      </c>
      <c r="AE124" s="17">
        <f t="shared" si="4"/>
        <v>1912</v>
      </c>
    </row>
    <row r="125" spans="1:31" x14ac:dyDescent="0.25">
      <c r="A125" s="4" t="s">
        <v>307</v>
      </c>
      <c r="B125" s="34" t="s">
        <v>67</v>
      </c>
      <c r="C125" s="19">
        <v>350</v>
      </c>
      <c r="D125" s="17"/>
      <c r="E125" s="17">
        <v>135</v>
      </c>
      <c r="F125" s="17">
        <v>3</v>
      </c>
      <c r="G125" s="17">
        <v>60</v>
      </c>
      <c r="H125" s="17"/>
      <c r="I125" s="17">
        <v>0</v>
      </c>
      <c r="J125" s="17">
        <v>90</v>
      </c>
      <c r="K125" s="17">
        <v>12</v>
      </c>
      <c r="L125" s="17">
        <v>15</v>
      </c>
      <c r="M125" s="17"/>
      <c r="N125" s="17">
        <v>10</v>
      </c>
      <c r="O125" s="19">
        <v>60</v>
      </c>
      <c r="P125" s="17">
        <v>908</v>
      </c>
      <c r="Q125" s="17">
        <v>20</v>
      </c>
      <c r="R125" s="17">
        <v>8</v>
      </c>
      <c r="S125" s="17">
        <v>10</v>
      </c>
      <c r="T125" s="17">
        <v>24</v>
      </c>
      <c r="U125" s="17"/>
      <c r="V125" s="17">
        <v>20</v>
      </c>
      <c r="W125" s="17"/>
      <c r="X125" s="17">
        <v>30</v>
      </c>
      <c r="Y125" s="19">
        <v>20</v>
      </c>
      <c r="Z125" s="19">
        <v>20</v>
      </c>
      <c r="AA125" s="17"/>
      <c r="AB125" s="17">
        <v>10</v>
      </c>
      <c r="AC125" s="17"/>
      <c r="AD125" s="17"/>
      <c r="AE125" s="17">
        <f t="shared" si="4"/>
        <v>1455</v>
      </c>
    </row>
    <row r="126" spans="1:31" x14ac:dyDescent="0.25">
      <c r="A126" s="4" t="s">
        <v>308</v>
      </c>
      <c r="B126" s="34" t="s">
        <v>67</v>
      </c>
      <c r="C126" s="19">
        <v>15</v>
      </c>
      <c r="D126" s="17"/>
      <c r="E126" s="17">
        <v>0</v>
      </c>
      <c r="F126" s="17"/>
      <c r="G126" s="17">
        <v>300</v>
      </c>
      <c r="H126" s="17">
        <v>10</v>
      </c>
      <c r="I126" s="17">
        <v>0</v>
      </c>
      <c r="J126" s="17">
        <v>0</v>
      </c>
      <c r="K126" s="17"/>
      <c r="L126" s="17">
        <v>15</v>
      </c>
      <c r="M126" s="17"/>
      <c r="N126" s="17">
        <v>5</v>
      </c>
      <c r="O126" s="19">
        <v>50</v>
      </c>
      <c r="P126" s="17">
        <v>314</v>
      </c>
      <c r="Q126" s="17">
        <v>20</v>
      </c>
      <c r="R126" s="17"/>
      <c r="S126" s="17">
        <v>10</v>
      </c>
      <c r="T126" s="17">
        <v>24</v>
      </c>
      <c r="U126" s="17"/>
      <c r="V126" s="17"/>
      <c r="W126" s="17"/>
      <c r="X126" s="17">
        <v>10</v>
      </c>
      <c r="Y126" s="19"/>
      <c r="Z126" s="19">
        <v>0</v>
      </c>
      <c r="AA126" s="17"/>
      <c r="AB126" s="17">
        <v>10</v>
      </c>
      <c r="AC126" s="17"/>
      <c r="AD126" s="17"/>
      <c r="AE126" s="17">
        <f t="shared" si="4"/>
        <v>768</v>
      </c>
    </row>
    <row r="127" spans="1:31" x14ac:dyDescent="0.25">
      <c r="A127" s="4" t="s">
        <v>309</v>
      </c>
      <c r="B127" s="34" t="s">
        <v>67</v>
      </c>
      <c r="C127" s="19"/>
      <c r="D127" s="17">
        <v>10</v>
      </c>
      <c r="E127" s="17">
        <v>0</v>
      </c>
      <c r="F127" s="17"/>
      <c r="G127" s="17">
        <v>10</v>
      </c>
      <c r="H127" s="17"/>
      <c r="I127" s="17">
        <v>20</v>
      </c>
      <c r="J127" s="17">
        <v>0</v>
      </c>
      <c r="K127" s="17"/>
      <c r="L127" s="17"/>
      <c r="M127" s="17"/>
      <c r="N127" s="17">
        <v>10</v>
      </c>
      <c r="O127" s="19">
        <v>0</v>
      </c>
      <c r="P127" s="17">
        <v>355</v>
      </c>
      <c r="Q127" s="17"/>
      <c r="R127" s="17"/>
      <c r="S127" s="17"/>
      <c r="T127" s="17">
        <v>15</v>
      </c>
      <c r="U127" s="17"/>
      <c r="V127" s="17">
        <v>50</v>
      </c>
      <c r="W127" s="17"/>
      <c r="X127" s="17">
        <v>20</v>
      </c>
      <c r="Y127" s="19"/>
      <c r="Z127" s="19">
        <v>0</v>
      </c>
      <c r="AA127" s="17"/>
      <c r="AB127" s="17">
        <v>5</v>
      </c>
      <c r="AC127" s="17"/>
      <c r="AD127" s="17"/>
      <c r="AE127" s="17">
        <f t="shared" si="4"/>
        <v>495</v>
      </c>
    </row>
    <row r="128" spans="1:31" ht="25.5" x14ac:dyDescent="0.25">
      <c r="A128" s="4" t="s">
        <v>310</v>
      </c>
      <c r="B128" s="34" t="s">
        <v>67</v>
      </c>
      <c r="C128" s="19"/>
      <c r="D128" s="17">
        <v>20</v>
      </c>
      <c r="E128" s="17">
        <v>0</v>
      </c>
      <c r="F128" s="17">
        <v>391</v>
      </c>
      <c r="G128" s="17">
        <v>50</v>
      </c>
      <c r="H128" s="17">
        <v>30</v>
      </c>
      <c r="I128" s="17">
        <v>0</v>
      </c>
      <c r="J128" s="17">
        <v>110</v>
      </c>
      <c r="K128" s="17"/>
      <c r="L128" s="17">
        <v>50</v>
      </c>
      <c r="M128" s="17"/>
      <c r="N128" s="17">
        <v>150</v>
      </c>
      <c r="O128" s="19">
        <v>140</v>
      </c>
      <c r="P128" s="17">
        <v>1589</v>
      </c>
      <c r="Q128" s="17">
        <v>20</v>
      </c>
      <c r="R128" s="17">
        <v>24</v>
      </c>
      <c r="S128" s="17"/>
      <c r="T128" s="17">
        <v>24</v>
      </c>
      <c r="U128" s="17"/>
      <c r="V128" s="17">
        <v>20</v>
      </c>
      <c r="W128" s="17"/>
      <c r="X128" s="17">
        <v>30</v>
      </c>
      <c r="Y128" s="19">
        <v>60</v>
      </c>
      <c r="Z128" s="19">
        <v>100</v>
      </c>
      <c r="AA128" s="17"/>
      <c r="AB128" s="17">
        <v>20</v>
      </c>
      <c r="AC128" s="17">
        <v>10</v>
      </c>
      <c r="AD128" s="17">
        <v>70</v>
      </c>
      <c r="AE128" s="17">
        <f t="shared" si="4"/>
        <v>2908</v>
      </c>
    </row>
    <row r="129" spans="1:31" x14ac:dyDescent="0.25">
      <c r="A129" s="4" t="s">
        <v>311</v>
      </c>
      <c r="B129" s="34" t="s">
        <v>67</v>
      </c>
      <c r="C129" s="19"/>
      <c r="D129" s="17"/>
      <c r="E129" s="17">
        <v>0</v>
      </c>
      <c r="F129" s="17"/>
      <c r="G129" s="17">
        <v>50</v>
      </c>
      <c r="H129" s="17"/>
      <c r="I129" s="17">
        <v>0</v>
      </c>
      <c r="J129" s="17">
        <v>0</v>
      </c>
      <c r="K129" s="17">
        <v>12</v>
      </c>
      <c r="L129" s="17">
        <v>15</v>
      </c>
      <c r="M129" s="17"/>
      <c r="N129" s="17"/>
      <c r="O129" s="19">
        <v>0</v>
      </c>
      <c r="P129" s="17">
        <v>491</v>
      </c>
      <c r="Q129" s="17"/>
      <c r="R129" s="17"/>
      <c r="S129" s="17"/>
      <c r="T129" s="17">
        <v>8</v>
      </c>
      <c r="U129" s="17"/>
      <c r="V129" s="17">
        <v>20</v>
      </c>
      <c r="W129" s="17"/>
      <c r="X129" s="17">
        <v>10</v>
      </c>
      <c r="Y129" s="19"/>
      <c r="Z129" s="19">
        <v>0</v>
      </c>
      <c r="AA129" s="17"/>
      <c r="AB129" s="17">
        <v>0</v>
      </c>
      <c r="AC129" s="17"/>
      <c r="AD129" s="17"/>
      <c r="AE129" s="17">
        <f t="shared" si="4"/>
        <v>606</v>
      </c>
    </row>
    <row r="130" spans="1:31" x14ac:dyDescent="0.25">
      <c r="A130" s="4" t="s">
        <v>312</v>
      </c>
      <c r="B130" s="34" t="s">
        <v>67</v>
      </c>
      <c r="C130" s="19">
        <v>30</v>
      </c>
      <c r="D130" s="17"/>
      <c r="E130" s="17">
        <v>40</v>
      </c>
      <c r="F130" s="17">
        <v>76</v>
      </c>
      <c r="G130" s="17">
        <v>30</v>
      </c>
      <c r="H130" s="17"/>
      <c r="I130" s="17">
        <v>0</v>
      </c>
      <c r="J130" s="17">
        <v>0</v>
      </c>
      <c r="K130" s="17">
        <v>12</v>
      </c>
      <c r="L130" s="17">
        <v>15</v>
      </c>
      <c r="M130" s="17"/>
      <c r="N130" s="17"/>
      <c r="O130" s="19">
        <v>0</v>
      </c>
      <c r="P130" s="17">
        <v>285</v>
      </c>
      <c r="Q130" s="17"/>
      <c r="R130" s="17"/>
      <c r="S130" s="17"/>
      <c r="T130" s="17"/>
      <c r="U130" s="17"/>
      <c r="V130" s="17"/>
      <c r="W130" s="17"/>
      <c r="X130" s="17">
        <v>10</v>
      </c>
      <c r="Y130" s="19">
        <v>20</v>
      </c>
      <c r="Z130" s="19">
        <v>0</v>
      </c>
      <c r="AA130" s="17"/>
      <c r="AB130" s="17">
        <v>5</v>
      </c>
      <c r="AC130" s="17"/>
      <c r="AD130" s="17"/>
      <c r="AE130" s="17">
        <f t="shared" si="4"/>
        <v>493</v>
      </c>
    </row>
    <row r="131" spans="1:31" x14ac:dyDescent="0.25">
      <c r="A131" s="4" t="s">
        <v>313</v>
      </c>
      <c r="B131" s="34" t="s">
        <v>67</v>
      </c>
      <c r="C131" s="19">
        <v>120</v>
      </c>
      <c r="D131" s="17"/>
      <c r="E131" s="17">
        <v>145</v>
      </c>
      <c r="F131" s="17">
        <v>15</v>
      </c>
      <c r="G131" s="17">
        <v>30</v>
      </c>
      <c r="H131" s="17"/>
      <c r="I131" s="17">
        <v>0</v>
      </c>
      <c r="J131" s="17">
        <v>190</v>
      </c>
      <c r="K131" s="17">
        <v>12</v>
      </c>
      <c r="L131" s="17">
        <v>15</v>
      </c>
      <c r="M131" s="17"/>
      <c r="N131" s="17">
        <v>5</v>
      </c>
      <c r="O131" s="19">
        <v>80</v>
      </c>
      <c r="P131" s="17">
        <v>722</v>
      </c>
      <c r="Q131" s="17"/>
      <c r="R131" s="17">
        <v>8</v>
      </c>
      <c r="S131" s="17">
        <v>10</v>
      </c>
      <c r="T131" s="17">
        <v>24</v>
      </c>
      <c r="U131" s="17"/>
      <c r="V131" s="17">
        <v>20</v>
      </c>
      <c r="W131" s="17"/>
      <c r="X131" s="17">
        <v>5</v>
      </c>
      <c r="Y131" s="19">
        <v>20</v>
      </c>
      <c r="Z131" s="19">
        <v>30</v>
      </c>
      <c r="AA131" s="17"/>
      <c r="AB131" s="17">
        <v>10</v>
      </c>
      <c r="AC131" s="17"/>
      <c r="AD131" s="17"/>
      <c r="AE131" s="17">
        <f t="shared" si="4"/>
        <v>1341</v>
      </c>
    </row>
    <row r="132" spans="1:31" x14ac:dyDescent="0.25">
      <c r="A132" s="4" t="s">
        <v>314</v>
      </c>
      <c r="B132" s="34" t="s">
        <v>67</v>
      </c>
      <c r="C132" s="19"/>
      <c r="D132" s="17"/>
      <c r="E132" s="17">
        <v>75</v>
      </c>
      <c r="F132" s="17"/>
      <c r="G132" s="17">
        <v>40</v>
      </c>
      <c r="H132" s="17"/>
      <c r="I132" s="17">
        <v>0</v>
      </c>
      <c r="J132" s="17">
        <v>0</v>
      </c>
      <c r="K132" s="17">
        <v>12</v>
      </c>
      <c r="L132" s="17">
        <v>20</v>
      </c>
      <c r="M132" s="17"/>
      <c r="N132" s="17">
        <v>10</v>
      </c>
      <c r="O132" s="19">
        <v>40</v>
      </c>
      <c r="P132" s="17">
        <v>641</v>
      </c>
      <c r="Q132" s="17"/>
      <c r="R132" s="17"/>
      <c r="S132" s="17"/>
      <c r="T132" s="17">
        <v>60</v>
      </c>
      <c r="U132" s="17"/>
      <c r="V132" s="17"/>
      <c r="W132" s="17"/>
      <c r="X132" s="17">
        <v>0</v>
      </c>
      <c r="Y132" s="19">
        <v>15</v>
      </c>
      <c r="Z132" s="19">
        <v>10</v>
      </c>
      <c r="AA132" s="17"/>
      <c r="AB132" s="17">
        <v>20</v>
      </c>
      <c r="AC132" s="17"/>
      <c r="AD132" s="17"/>
      <c r="AE132" s="17">
        <f t="shared" si="4"/>
        <v>943</v>
      </c>
    </row>
    <row r="133" spans="1:31" x14ac:dyDescent="0.25">
      <c r="A133" s="5" t="s">
        <v>315</v>
      </c>
      <c r="B133" s="34" t="s">
        <v>67</v>
      </c>
      <c r="C133" s="19">
        <v>1974</v>
      </c>
      <c r="D133" s="17"/>
      <c r="E133" s="17">
        <v>0</v>
      </c>
      <c r="F133" s="17">
        <v>225</v>
      </c>
      <c r="G133" s="17">
        <v>200</v>
      </c>
      <c r="H133" s="17">
        <v>60</v>
      </c>
      <c r="I133" s="17">
        <v>10</v>
      </c>
      <c r="J133" s="17">
        <v>0</v>
      </c>
      <c r="K133" s="17">
        <v>100</v>
      </c>
      <c r="L133" s="17">
        <v>60</v>
      </c>
      <c r="M133" s="17"/>
      <c r="N133" s="17">
        <v>100</v>
      </c>
      <c r="O133" s="19">
        <v>800</v>
      </c>
      <c r="P133" s="17">
        <v>2805</v>
      </c>
      <c r="Q133" s="17">
        <v>20</v>
      </c>
      <c r="R133" s="17"/>
      <c r="S133" s="17">
        <v>10</v>
      </c>
      <c r="T133" s="17"/>
      <c r="U133" s="17"/>
      <c r="V133" s="17"/>
      <c r="W133" s="17"/>
      <c r="X133" s="17">
        <v>80</v>
      </c>
      <c r="Y133" s="19">
        <v>10</v>
      </c>
      <c r="Z133" s="19">
        <v>350</v>
      </c>
      <c r="AA133" s="17"/>
      <c r="AB133" s="17">
        <v>20</v>
      </c>
      <c r="AC133" s="17"/>
      <c r="AD133" s="17"/>
      <c r="AE133" s="17">
        <f t="shared" si="4"/>
        <v>4850</v>
      </c>
    </row>
    <row r="134" spans="1:31" x14ac:dyDescent="0.25">
      <c r="A134" s="4" t="s">
        <v>316</v>
      </c>
      <c r="B134" s="34" t="s">
        <v>67</v>
      </c>
      <c r="C134" s="19"/>
      <c r="D134" s="17"/>
      <c r="E134" s="17">
        <v>0</v>
      </c>
      <c r="F134" s="17"/>
      <c r="G134" s="17">
        <v>60</v>
      </c>
      <c r="H134" s="17"/>
      <c r="I134" s="17">
        <v>0</v>
      </c>
      <c r="J134" s="17">
        <v>0</v>
      </c>
      <c r="K134" s="17">
        <v>150</v>
      </c>
      <c r="L134" s="17"/>
      <c r="M134" s="17"/>
      <c r="N134" s="17"/>
      <c r="O134" s="19">
        <v>0</v>
      </c>
      <c r="P134" s="17">
        <v>2931</v>
      </c>
      <c r="Q134" s="17"/>
      <c r="R134" s="17"/>
      <c r="S134" s="17"/>
      <c r="T134" s="17"/>
      <c r="U134" s="17"/>
      <c r="V134" s="17"/>
      <c r="W134" s="17"/>
      <c r="X134" s="17">
        <v>50</v>
      </c>
      <c r="Y134" s="19"/>
      <c r="Z134" s="19">
        <v>0</v>
      </c>
      <c r="AA134" s="17"/>
      <c r="AB134" s="17">
        <v>20</v>
      </c>
      <c r="AC134" s="17"/>
      <c r="AD134" s="17"/>
      <c r="AE134" s="17">
        <f t="shared" si="4"/>
        <v>3211</v>
      </c>
    </row>
  </sheetData>
  <sortState xmlns:xlrd2="http://schemas.microsoft.com/office/spreadsheetml/2017/richdata2" ref="A8:A133">
    <sortCondition ref="A8"/>
  </sortState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</sheetPr>
  <dimension ref="A3:AE63"/>
  <sheetViews>
    <sheetView workbookViewId="0">
      <pane xSplit="2" ySplit="7" topLeftCell="C17" activePane="bottomRight" state="frozen"/>
      <selection pane="topRight" activeCell="C1" sqref="C1"/>
      <selection pane="bottomLeft" activeCell="A8" sqref="A8"/>
      <selection pane="bottomRight" activeCell="AE58" sqref="AE58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992</v>
      </c>
    </row>
    <row r="4" spans="1:31" ht="15.75" x14ac:dyDescent="0.25">
      <c r="B4"/>
      <c r="J4" s="13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44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ht="14.25" customHeight="1" x14ac:dyDescent="0.25">
      <c r="A8" s="4" t="s">
        <v>227</v>
      </c>
      <c r="B8" s="34" t="s">
        <v>67</v>
      </c>
      <c r="C8" s="45">
        <v>525</v>
      </c>
      <c r="D8" s="17"/>
      <c r="E8" s="17">
        <v>10</v>
      </c>
      <c r="F8" s="17"/>
      <c r="G8" s="17">
        <v>50</v>
      </c>
      <c r="H8" s="17">
        <v>20</v>
      </c>
      <c r="I8" s="17">
        <v>120</v>
      </c>
      <c r="J8" s="17">
        <v>4000</v>
      </c>
      <c r="K8" s="17">
        <v>380</v>
      </c>
      <c r="L8" s="17">
        <v>100</v>
      </c>
      <c r="M8" s="18"/>
      <c r="N8" s="18">
        <v>150</v>
      </c>
      <c r="O8" s="19">
        <v>1600</v>
      </c>
      <c r="P8" s="17">
        <v>17110</v>
      </c>
      <c r="Q8" s="17">
        <v>100</v>
      </c>
      <c r="R8" s="18">
        <v>48</v>
      </c>
      <c r="S8" s="18">
        <v>50</v>
      </c>
      <c r="T8" s="17"/>
      <c r="U8" s="17"/>
      <c r="V8" s="17"/>
      <c r="W8" s="18"/>
      <c r="X8" s="18">
        <v>35</v>
      </c>
      <c r="Y8" s="19"/>
      <c r="Z8" s="19">
        <v>60</v>
      </c>
      <c r="AA8" s="17">
        <v>35</v>
      </c>
      <c r="AB8" s="18">
        <v>0</v>
      </c>
      <c r="AC8" s="18"/>
      <c r="AD8" s="18"/>
      <c r="AE8" s="17">
        <f>SUM(C8:AD8)</f>
        <v>24393</v>
      </c>
    </row>
    <row r="9" spans="1:31" x14ac:dyDescent="0.25">
      <c r="A9" s="4" t="s">
        <v>228</v>
      </c>
      <c r="B9" s="34" t="s">
        <v>67</v>
      </c>
      <c r="C9" s="45"/>
      <c r="D9" s="17"/>
      <c r="E9" s="17">
        <v>0</v>
      </c>
      <c r="F9" s="17"/>
      <c r="G9" s="17">
        <v>50</v>
      </c>
      <c r="H9" s="17"/>
      <c r="I9" s="17">
        <v>0</v>
      </c>
      <c r="J9" s="17">
        <v>0</v>
      </c>
      <c r="K9" s="17">
        <v>30</v>
      </c>
      <c r="L9" s="17"/>
      <c r="M9" s="17"/>
      <c r="N9" s="17"/>
      <c r="O9" s="19">
        <v>0</v>
      </c>
      <c r="P9" s="17">
        <v>7760</v>
      </c>
      <c r="Q9" s="17">
        <v>60</v>
      </c>
      <c r="R9" s="17"/>
      <c r="S9" s="17">
        <v>50</v>
      </c>
      <c r="T9" s="17"/>
      <c r="U9" s="17"/>
      <c r="V9" s="17"/>
      <c r="W9" s="17"/>
      <c r="X9" s="17">
        <v>40</v>
      </c>
      <c r="Y9" s="19">
        <v>20</v>
      </c>
      <c r="Z9" s="19">
        <v>0</v>
      </c>
      <c r="AA9" s="17">
        <v>420</v>
      </c>
      <c r="AB9" s="17">
        <v>0</v>
      </c>
      <c r="AC9" s="17"/>
      <c r="AD9" s="17"/>
      <c r="AE9" s="17">
        <f t="shared" ref="AE9:AE40" si="0">SUM(C9:AC9)</f>
        <v>8430</v>
      </c>
    </row>
    <row r="10" spans="1:31" x14ac:dyDescent="0.25">
      <c r="A10" s="4" t="s">
        <v>446</v>
      </c>
      <c r="B10" s="34" t="s">
        <v>67</v>
      </c>
      <c r="C10" s="45">
        <v>50</v>
      </c>
      <c r="D10" s="17"/>
      <c r="E10" s="17">
        <v>0</v>
      </c>
      <c r="F10" s="17"/>
      <c r="G10" s="17">
        <v>300</v>
      </c>
      <c r="H10" s="17">
        <v>50</v>
      </c>
      <c r="I10" s="17">
        <v>400</v>
      </c>
      <c r="J10" s="17">
        <v>10</v>
      </c>
      <c r="K10" s="17">
        <v>150</v>
      </c>
      <c r="L10" s="17">
        <v>50</v>
      </c>
      <c r="M10" s="17"/>
      <c r="N10" s="17">
        <v>400</v>
      </c>
      <c r="O10" s="19">
        <v>780</v>
      </c>
      <c r="P10" s="17">
        <v>3625</v>
      </c>
      <c r="Q10" s="17">
        <v>60</v>
      </c>
      <c r="R10" s="17">
        <v>50</v>
      </c>
      <c r="S10" s="17">
        <v>50</v>
      </c>
      <c r="T10" s="17">
        <v>330</v>
      </c>
      <c r="U10" s="17"/>
      <c r="V10" s="17"/>
      <c r="W10" s="17"/>
      <c r="X10" s="17">
        <v>60</v>
      </c>
      <c r="Y10" s="19">
        <v>80</v>
      </c>
      <c r="Z10" s="19">
        <v>0</v>
      </c>
      <c r="AA10" s="17">
        <v>180</v>
      </c>
      <c r="AB10" s="17">
        <v>80</v>
      </c>
      <c r="AC10" s="17"/>
      <c r="AD10" s="17"/>
      <c r="AE10" s="17">
        <f t="shared" si="0"/>
        <v>6705</v>
      </c>
    </row>
    <row r="11" spans="1:31" x14ac:dyDescent="0.25">
      <c r="A11" s="4" t="s">
        <v>447</v>
      </c>
      <c r="B11" s="34" t="s">
        <v>67</v>
      </c>
      <c r="C11" s="45">
        <v>755</v>
      </c>
      <c r="D11" s="17"/>
      <c r="E11" s="17">
        <v>0</v>
      </c>
      <c r="F11" s="17"/>
      <c r="G11" s="17">
        <v>150</v>
      </c>
      <c r="H11" s="17">
        <v>100</v>
      </c>
      <c r="I11" s="17">
        <v>250</v>
      </c>
      <c r="J11" s="17">
        <v>370</v>
      </c>
      <c r="K11" s="17">
        <v>80</v>
      </c>
      <c r="L11" s="17">
        <v>50</v>
      </c>
      <c r="M11" s="17"/>
      <c r="N11" s="17">
        <v>300</v>
      </c>
      <c r="O11" s="19">
        <v>860</v>
      </c>
      <c r="P11" s="17">
        <v>6595</v>
      </c>
      <c r="Q11" s="17">
        <v>80</v>
      </c>
      <c r="R11" s="17">
        <v>70</v>
      </c>
      <c r="S11" s="17">
        <v>60</v>
      </c>
      <c r="T11" s="17"/>
      <c r="U11" s="17"/>
      <c r="V11" s="17">
        <v>300</v>
      </c>
      <c r="W11" s="17">
        <v>50</v>
      </c>
      <c r="X11" s="17">
        <v>60</v>
      </c>
      <c r="Y11" s="19">
        <v>50</v>
      </c>
      <c r="Z11" s="19">
        <v>150</v>
      </c>
      <c r="AA11" s="17">
        <v>120</v>
      </c>
      <c r="AB11" s="17">
        <v>120</v>
      </c>
      <c r="AC11" s="17"/>
      <c r="AD11" s="17">
        <v>385</v>
      </c>
      <c r="AE11" s="17">
        <f>SUM(C11:AD11)</f>
        <v>10955</v>
      </c>
    </row>
    <row r="12" spans="1:31" x14ac:dyDescent="0.25">
      <c r="A12" s="4" t="s">
        <v>229</v>
      </c>
      <c r="B12" s="34" t="s">
        <v>67</v>
      </c>
      <c r="C12" s="45">
        <v>75</v>
      </c>
      <c r="D12" s="17"/>
      <c r="E12" s="17">
        <v>0</v>
      </c>
      <c r="F12" s="17"/>
      <c r="G12" s="17"/>
      <c r="H12" s="17">
        <v>10</v>
      </c>
      <c r="I12" s="17">
        <v>0</v>
      </c>
      <c r="J12" s="17">
        <v>0</v>
      </c>
      <c r="K12" s="17"/>
      <c r="L12" s="17"/>
      <c r="M12" s="17"/>
      <c r="N12" s="17"/>
      <c r="O12" s="19">
        <v>0</v>
      </c>
      <c r="P12" s="17">
        <v>1175</v>
      </c>
      <c r="Q12" s="17"/>
      <c r="R12" s="17"/>
      <c r="S12" s="17">
        <v>50</v>
      </c>
      <c r="T12" s="17"/>
      <c r="U12" s="17"/>
      <c r="V12" s="17">
        <v>120</v>
      </c>
      <c r="W12" s="17"/>
      <c r="X12" s="17">
        <v>80</v>
      </c>
      <c r="Y12" s="19">
        <v>90</v>
      </c>
      <c r="Z12" s="19">
        <v>0</v>
      </c>
      <c r="AA12" s="17"/>
      <c r="AB12" s="17">
        <v>80</v>
      </c>
      <c r="AC12" s="17"/>
      <c r="AD12" s="17"/>
      <c r="AE12" s="17">
        <f t="shared" si="0"/>
        <v>1680</v>
      </c>
    </row>
    <row r="13" spans="1:31" x14ac:dyDescent="0.25">
      <c r="A13" s="4" t="s">
        <v>247</v>
      </c>
      <c r="B13" s="34" t="s">
        <v>67</v>
      </c>
      <c r="C13" s="45"/>
      <c r="D13" s="17"/>
      <c r="E13" s="17">
        <v>0</v>
      </c>
      <c r="F13" s="17"/>
      <c r="G13" s="17"/>
      <c r="H13" s="17"/>
      <c r="I13" s="17">
        <v>0</v>
      </c>
      <c r="J13" s="17">
        <v>0</v>
      </c>
      <c r="K13" s="17"/>
      <c r="L13" s="17"/>
      <c r="M13" s="17"/>
      <c r="N13" s="17"/>
      <c r="O13" s="19">
        <v>0</v>
      </c>
      <c r="P13" s="17">
        <v>1070</v>
      </c>
      <c r="Q13" s="17"/>
      <c r="R13" s="17"/>
      <c r="S13" s="17"/>
      <c r="T13" s="17"/>
      <c r="U13" s="17"/>
      <c r="V13" s="17">
        <v>125</v>
      </c>
      <c r="W13" s="17"/>
      <c r="X13" s="17">
        <v>40</v>
      </c>
      <c r="Y13" s="19"/>
      <c r="Z13" s="19">
        <v>50</v>
      </c>
      <c r="AA13" s="17"/>
      <c r="AB13" s="17"/>
      <c r="AC13" s="17"/>
      <c r="AD13" s="17">
        <v>81</v>
      </c>
      <c r="AE13" s="17">
        <f>SUM(C13:AD13)</f>
        <v>1366</v>
      </c>
    </row>
    <row r="14" spans="1:31" x14ac:dyDescent="0.25">
      <c r="A14" s="4" t="s">
        <v>248</v>
      </c>
      <c r="B14" s="34" t="s">
        <v>67</v>
      </c>
      <c r="C14" s="45"/>
      <c r="D14" s="17"/>
      <c r="E14" s="17">
        <v>24</v>
      </c>
      <c r="F14" s="17"/>
      <c r="G14" s="17"/>
      <c r="H14" s="17"/>
      <c r="I14" s="17">
        <v>0</v>
      </c>
      <c r="J14" s="17">
        <v>0</v>
      </c>
      <c r="K14" s="17">
        <v>30</v>
      </c>
      <c r="L14" s="17"/>
      <c r="M14" s="17"/>
      <c r="N14" s="17"/>
      <c r="O14" s="19">
        <v>0</v>
      </c>
      <c r="P14" s="17">
        <v>1745</v>
      </c>
      <c r="Q14" s="17"/>
      <c r="R14" s="17"/>
      <c r="S14" s="17"/>
      <c r="T14" s="17"/>
      <c r="U14" s="17"/>
      <c r="V14" s="17">
        <v>200</v>
      </c>
      <c r="W14" s="17"/>
      <c r="X14" s="17">
        <v>35</v>
      </c>
      <c r="Y14" s="19"/>
      <c r="Z14" s="19">
        <v>0</v>
      </c>
      <c r="AA14" s="17"/>
      <c r="AB14" s="17">
        <v>90</v>
      </c>
      <c r="AC14" s="17"/>
      <c r="AD14" s="17"/>
      <c r="AE14" s="17">
        <f t="shared" si="0"/>
        <v>2124</v>
      </c>
    </row>
    <row r="15" spans="1:31" x14ac:dyDescent="0.25">
      <c r="A15" s="4" t="s">
        <v>230</v>
      </c>
      <c r="B15" s="34" t="s">
        <v>67</v>
      </c>
      <c r="C15" s="45"/>
      <c r="D15" s="17"/>
      <c r="E15" s="17">
        <v>0</v>
      </c>
      <c r="F15" s="17"/>
      <c r="G15" s="17"/>
      <c r="H15" s="17"/>
      <c r="I15" s="17">
        <v>0</v>
      </c>
      <c r="J15" s="17">
        <v>0</v>
      </c>
      <c r="K15" s="17"/>
      <c r="L15" s="17"/>
      <c r="M15" s="17"/>
      <c r="N15" s="17"/>
      <c r="O15" s="19">
        <v>0</v>
      </c>
      <c r="P15" s="17">
        <v>586</v>
      </c>
      <c r="Q15" s="17"/>
      <c r="R15" s="17"/>
      <c r="S15" s="17"/>
      <c r="T15" s="17"/>
      <c r="U15" s="17"/>
      <c r="V15" s="17"/>
      <c r="W15" s="17">
        <v>300</v>
      </c>
      <c r="X15" s="17">
        <v>0</v>
      </c>
      <c r="Y15" s="19"/>
      <c r="Z15" s="19">
        <v>20</v>
      </c>
      <c r="AA15" s="17"/>
      <c r="AB15" s="17">
        <v>40</v>
      </c>
      <c r="AC15" s="17"/>
      <c r="AD15" s="17"/>
      <c r="AE15" s="17">
        <f t="shared" si="0"/>
        <v>946</v>
      </c>
    </row>
    <row r="16" spans="1:31" x14ac:dyDescent="0.25">
      <c r="A16" s="43" t="s">
        <v>451</v>
      </c>
      <c r="B16" s="34" t="s">
        <v>79</v>
      </c>
      <c r="C16" s="45">
        <v>670</v>
      </c>
      <c r="D16" s="17"/>
      <c r="E16" s="17">
        <v>135</v>
      </c>
      <c r="F16" s="17">
        <v>95</v>
      </c>
      <c r="G16" s="17">
        <v>200</v>
      </c>
      <c r="H16" s="17">
        <v>65</v>
      </c>
      <c r="I16" s="17">
        <v>50</v>
      </c>
      <c r="J16" s="17">
        <v>0</v>
      </c>
      <c r="K16" s="17">
        <v>15</v>
      </c>
      <c r="L16" s="17">
        <v>100</v>
      </c>
      <c r="M16" s="17"/>
      <c r="N16" s="17">
        <v>150</v>
      </c>
      <c r="O16" s="19">
        <v>900</v>
      </c>
      <c r="P16" s="17">
        <v>18060</v>
      </c>
      <c r="Q16" s="17">
        <v>20</v>
      </c>
      <c r="R16" s="17">
        <v>246</v>
      </c>
      <c r="S16" s="17">
        <v>30</v>
      </c>
      <c r="T16" s="17"/>
      <c r="U16" s="17"/>
      <c r="V16" s="17">
        <v>1000</v>
      </c>
      <c r="W16" s="17">
        <v>50</v>
      </c>
      <c r="X16" s="17">
        <v>640</v>
      </c>
      <c r="Y16" s="19">
        <v>50</v>
      </c>
      <c r="Z16" s="19">
        <v>300</v>
      </c>
      <c r="AA16" s="17">
        <v>36</v>
      </c>
      <c r="AB16" s="17">
        <v>80</v>
      </c>
      <c r="AC16" s="17">
        <v>400</v>
      </c>
      <c r="AD16" s="17">
        <v>680</v>
      </c>
      <c r="AE16" s="17">
        <f>SUM(C16:AD16)</f>
        <v>23972</v>
      </c>
    </row>
    <row r="17" spans="1:31" x14ac:dyDescent="0.25">
      <c r="A17" s="4" t="s">
        <v>231</v>
      </c>
      <c r="B17" s="34" t="s">
        <v>67</v>
      </c>
      <c r="C17" s="45"/>
      <c r="D17" s="17"/>
      <c r="E17" s="17">
        <v>0</v>
      </c>
      <c r="F17" s="17"/>
      <c r="G17" s="17">
        <v>50</v>
      </c>
      <c r="H17" s="17">
        <v>20</v>
      </c>
      <c r="I17" s="17">
        <v>0</v>
      </c>
      <c r="J17" s="17">
        <v>0</v>
      </c>
      <c r="K17" s="17">
        <v>15</v>
      </c>
      <c r="L17" s="17"/>
      <c r="M17" s="17"/>
      <c r="N17" s="17">
        <v>300</v>
      </c>
      <c r="O17" s="19">
        <v>400</v>
      </c>
      <c r="P17" s="17">
        <v>510</v>
      </c>
      <c r="Q17" s="17"/>
      <c r="R17" s="17"/>
      <c r="S17" s="17"/>
      <c r="T17" s="17"/>
      <c r="U17" s="17"/>
      <c r="V17" s="17">
        <v>180</v>
      </c>
      <c r="W17" s="17"/>
      <c r="X17" s="17">
        <v>60</v>
      </c>
      <c r="Y17" s="19"/>
      <c r="Z17" s="19">
        <v>0</v>
      </c>
      <c r="AA17" s="17"/>
      <c r="AB17" s="17">
        <v>40</v>
      </c>
      <c r="AC17" s="17"/>
      <c r="AD17" s="17"/>
      <c r="AE17" s="17">
        <f t="shared" si="0"/>
        <v>1575</v>
      </c>
    </row>
    <row r="18" spans="1:31" x14ac:dyDescent="0.25">
      <c r="A18" s="4" t="s">
        <v>232</v>
      </c>
      <c r="B18" s="34" t="s">
        <v>67</v>
      </c>
      <c r="C18" s="45"/>
      <c r="D18" s="17"/>
      <c r="E18" s="17">
        <v>0</v>
      </c>
      <c r="F18" s="17">
        <v>414</v>
      </c>
      <c r="G18" s="17">
        <v>50</v>
      </c>
      <c r="H18" s="17">
        <v>50</v>
      </c>
      <c r="I18" s="17">
        <v>0</v>
      </c>
      <c r="J18" s="17">
        <v>0</v>
      </c>
      <c r="K18" s="17"/>
      <c r="L18" s="17"/>
      <c r="M18" s="17"/>
      <c r="N18" s="17">
        <v>150</v>
      </c>
      <c r="O18" s="19">
        <v>400</v>
      </c>
      <c r="P18" s="17">
        <v>0</v>
      </c>
      <c r="Q18" s="17"/>
      <c r="R18" s="17"/>
      <c r="S18" s="17"/>
      <c r="T18" s="17"/>
      <c r="U18" s="17"/>
      <c r="V18" s="17">
        <v>180</v>
      </c>
      <c r="W18" s="17"/>
      <c r="X18" s="17">
        <v>60</v>
      </c>
      <c r="Y18" s="19">
        <v>60</v>
      </c>
      <c r="Z18" s="19">
        <v>0</v>
      </c>
      <c r="AA18" s="17"/>
      <c r="AB18" s="17">
        <v>40</v>
      </c>
      <c r="AC18" s="17"/>
      <c r="AD18" s="17"/>
      <c r="AE18" s="17">
        <f t="shared" si="0"/>
        <v>1404</v>
      </c>
    </row>
    <row r="19" spans="1:31" x14ac:dyDescent="0.25">
      <c r="A19" s="43" t="s">
        <v>233</v>
      </c>
      <c r="B19" s="34" t="s">
        <v>67</v>
      </c>
      <c r="C19" s="45">
        <v>25</v>
      </c>
      <c r="D19" s="17"/>
      <c r="E19" s="17">
        <v>270</v>
      </c>
      <c r="F19" s="17">
        <v>85</v>
      </c>
      <c r="G19" s="17">
        <v>50</v>
      </c>
      <c r="H19" s="17">
        <v>400</v>
      </c>
      <c r="I19" s="17">
        <v>0</v>
      </c>
      <c r="J19" s="17">
        <v>0</v>
      </c>
      <c r="K19" s="17">
        <v>15</v>
      </c>
      <c r="L19" s="17"/>
      <c r="M19" s="17"/>
      <c r="N19" s="17">
        <v>600</v>
      </c>
      <c r="O19" s="19">
        <v>2000</v>
      </c>
      <c r="P19" s="17">
        <v>10250</v>
      </c>
      <c r="Q19" s="17"/>
      <c r="R19" s="17"/>
      <c r="S19" s="17">
        <v>200</v>
      </c>
      <c r="T19" s="17"/>
      <c r="U19" s="17"/>
      <c r="V19" s="17">
        <v>450</v>
      </c>
      <c r="W19" s="17"/>
      <c r="X19" s="17">
        <v>0</v>
      </c>
      <c r="Y19" s="19">
        <v>20</v>
      </c>
      <c r="Z19" s="19">
        <v>0</v>
      </c>
      <c r="AA19" s="17">
        <v>240</v>
      </c>
      <c r="AB19" s="17">
        <v>0</v>
      </c>
      <c r="AC19" s="17"/>
      <c r="AD19" s="17"/>
      <c r="AE19" s="17">
        <f t="shared" si="0"/>
        <v>14605</v>
      </c>
    </row>
    <row r="20" spans="1:31" x14ac:dyDescent="0.25">
      <c r="A20" s="4" t="s">
        <v>921</v>
      </c>
      <c r="B20" s="34" t="s">
        <v>67</v>
      </c>
      <c r="C20" s="45"/>
      <c r="D20" s="17"/>
      <c r="E20" s="17">
        <v>0</v>
      </c>
      <c r="F20" s="17"/>
      <c r="G20" s="17">
        <v>50</v>
      </c>
      <c r="H20" s="17"/>
      <c r="I20" s="17">
        <v>0</v>
      </c>
      <c r="J20" s="17">
        <v>0</v>
      </c>
      <c r="K20" s="17"/>
      <c r="L20" s="17"/>
      <c r="M20" s="17"/>
      <c r="N20" s="17">
        <v>100</v>
      </c>
      <c r="O20" s="19">
        <v>0</v>
      </c>
      <c r="P20" s="17">
        <v>0</v>
      </c>
      <c r="Q20" s="17"/>
      <c r="R20" s="17">
        <v>60</v>
      </c>
      <c r="S20" s="17"/>
      <c r="T20" s="17"/>
      <c r="U20" s="17"/>
      <c r="V20" s="17"/>
      <c r="W20" s="17"/>
      <c r="X20" s="17">
        <v>45</v>
      </c>
      <c r="Y20" s="19"/>
      <c r="Z20" s="19">
        <v>120</v>
      </c>
      <c r="AA20" s="17"/>
      <c r="AB20" s="17">
        <v>40</v>
      </c>
      <c r="AC20" s="17"/>
      <c r="AD20" s="17"/>
      <c r="AE20" s="17">
        <f t="shared" si="0"/>
        <v>415</v>
      </c>
    </row>
    <row r="21" spans="1:31" x14ac:dyDescent="0.25">
      <c r="A21" s="4" t="s">
        <v>234</v>
      </c>
      <c r="B21" s="34" t="s">
        <v>67</v>
      </c>
      <c r="C21" s="45"/>
      <c r="D21" s="17"/>
      <c r="E21" s="17">
        <v>0</v>
      </c>
      <c r="F21" s="17"/>
      <c r="G21" s="17">
        <v>50</v>
      </c>
      <c r="H21" s="17"/>
      <c r="I21" s="17">
        <v>0</v>
      </c>
      <c r="J21" s="17">
        <v>0</v>
      </c>
      <c r="K21" s="17"/>
      <c r="L21" s="17"/>
      <c r="M21" s="17"/>
      <c r="N21" s="17">
        <v>30</v>
      </c>
      <c r="O21" s="19">
        <v>0</v>
      </c>
      <c r="P21" s="17">
        <v>0</v>
      </c>
      <c r="Q21" s="17"/>
      <c r="R21" s="17">
        <v>60</v>
      </c>
      <c r="S21" s="17"/>
      <c r="T21" s="17"/>
      <c r="U21" s="17"/>
      <c r="V21" s="17"/>
      <c r="W21" s="17"/>
      <c r="X21" s="17">
        <v>65</v>
      </c>
      <c r="Y21" s="19"/>
      <c r="Z21" s="19">
        <v>120</v>
      </c>
      <c r="AA21" s="17"/>
      <c r="AB21" s="17">
        <v>0</v>
      </c>
      <c r="AC21" s="17"/>
      <c r="AD21" s="17"/>
      <c r="AE21" s="17">
        <f t="shared" si="0"/>
        <v>325</v>
      </c>
    </row>
    <row r="22" spans="1:31" x14ac:dyDescent="0.25">
      <c r="A22" s="4" t="s">
        <v>249</v>
      </c>
      <c r="B22" s="34" t="s">
        <v>67</v>
      </c>
      <c r="C22" s="45"/>
      <c r="D22" s="17"/>
      <c r="E22" s="17">
        <v>0</v>
      </c>
      <c r="F22" s="17"/>
      <c r="G22" s="17">
        <v>10</v>
      </c>
      <c r="H22" s="17"/>
      <c r="I22" s="17">
        <v>0</v>
      </c>
      <c r="J22" s="17">
        <v>0</v>
      </c>
      <c r="K22" s="17"/>
      <c r="L22" s="17"/>
      <c r="M22" s="17"/>
      <c r="N22" s="17"/>
      <c r="O22" s="19">
        <v>0</v>
      </c>
      <c r="P22" s="17">
        <v>890</v>
      </c>
      <c r="Q22" s="17"/>
      <c r="R22" s="17"/>
      <c r="S22" s="17"/>
      <c r="T22" s="17"/>
      <c r="U22" s="17"/>
      <c r="V22" s="17"/>
      <c r="W22" s="17"/>
      <c r="X22" s="17">
        <v>35</v>
      </c>
      <c r="Y22" s="19"/>
      <c r="Z22" s="19">
        <v>0</v>
      </c>
      <c r="AA22" s="17"/>
      <c r="AB22" s="17">
        <v>80</v>
      </c>
      <c r="AC22" s="17"/>
      <c r="AD22" s="17"/>
      <c r="AE22" s="17">
        <f t="shared" si="0"/>
        <v>1015</v>
      </c>
    </row>
    <row r="23" spans="1:31" ht="25.5" x14ac:dyDescent="0.25">
      <c r="A23" s="5" t="s">
        <v>250</v>
      </c>
      <c r="B23" s="34" t="s">
        <v>67</v>
      </c>
      <c r="C23" s="45">
        <v>6294</v>
      </c>
      <c r="D23" s="17"/>
      <c r="E23" s="17">
        <v>1800</v>
      </c>
      <c r="F23" s="17">
        <v>498</v>
      </c>
      <c r="G23" s="17">
        <v>700</v>
      </c>
      <c r="H23" s="17">
        <v>420</v>
      </c>
      <c r="I23" s="17">
        <v>350</v>
      </c>
      <c r="J23" s="17">
        <v>3000</v>
      </c>
      <c r="K23" s="17">
        <v>650</v>
      </c>
      <c r="L23" s="17">
        <v>400</v>
      </c>
      <c r="M23" s="17"/>
      <c r="N23" s="17">
        <v>250</v>
      </c>
      <c r="O23" s="19">
        <v>2000</v>
      </c>
      <c r="P23" s="17">
        <v>15424</v>
      </c>
      <c r="Q23" s="17">
        <v>120</v>
      </c>
      <c r="R23" s="17">
        <v>30</v>
      </c>
      <c r="S23" s="17">
        <v>30</v>
      </c>
      <c r="T23" s="17">
        <v>350</v>
      </c>
      <c r="U23" s="17"/>
      <c r="V23" s="17">
        <v>400</v>
      </c>
      <c r="W23" s="17">
        <v>500</v>
      </c>
      <c r="X23" s="17">
        <v>150</v>
      </c>
      <c r="Y23" s="19">
        <v>310</v>
      </c>
      <c r="Z23" s="19">
        <v>200</v>
      </c>
      <c r="AA23" s="17">
        <v>120</v>
      </c>
      <c r="AB23" s="17">
        <v>160</v>
      </c>
      <c r="AC23" s="17">
        <v>65</v>
      </c>
      <c r="AD23" s="17">
        <v>72</v>
      </c>
      <c r="AE23" s="17">
        <f>SUM(C23:AD23)</f>
        <v>34293</v>
      </c>
    </row>
    <row r="24" spans="1:31" x14ac:dyDescent="0.25">
      <c r="A24" s="4" t="s">
        <v>251</v>
      </c>
      <c r="B24" s="34" t="s">
        <v>67</v>
      </c>
      <c r="C24" s="45"/>
      <c r="D24" s="17"/>
      <c r="E24" s="17">
        <v>0</v>
      </c>
      <c r="F24" s="17"/>
      <c r="G24" s="17">
        <v>50</v>
      </c>
      <c r="H24" s="17">
        <v>8.39</v>
      </c>
      <c r="I24" s="17">
        <v>0</v>
      </c>
      <c r="J24" s="17">
        <v>0</v>
      </c>
      <c r="K24" s="17">
        <v>15</v>
      </c>
      <c r="L24" s="17"/>
      <c r="M24" s="17"/>
      <c r="N24" s="17"/>
      <c r="O24" s="19">
        <v>450</v>
      </c>
      <c r="P24" s="17">
        <v>0</v>
      </c>
      <c r="Q24" s="17"/>
      <c r="R24" s="17"/>
      <c r="S24" s="17"/>
      <c r="T24" s="17"/>
      <c r="U24" s="17"/>
      <c r="V24" s="17"/>
      <c r="W24" s="17"/>
      <c r="X24" s="17">
        <v>0</v>
      </c>
      <c r="Y24" s="19"/>
      <c r="Z24" s="19">
        <v>0</v>
      </c>
      <c r="AA24" s="17"/>
      <c r="AB24" s="17"/>
      <c r="AC24" s="17"/>
      <c r="AD24" s="17"/>
      <c r="AE24" s="17">
        <f t="shared" si="0"/>
        <v>523.39</v>
      </c>
    </row>
    <row r="25" spans="1:31" x14ac:dyDescent="0.25">
      <c r="A25" s="43" t="s">
        <v>235</v>
      </c>
      <c r="B25" s="34" t="s">
        <v>67</v>
      </c>
      <c r="C25" s="45">
        <v>525</v>
      </c>
      <c r="D25" s="17"/>
      <c r="E25" s="17">
        <v>175</v>
      </c>
      <c r="F25" s="17">
        <v>50</v>
      </c>
      <c r="G25" s="17">
        <v>20</v>
      </c>
      <c r="H25" s="17">
        <v>10</v>
      </c>
      <c r="I25" s="17">
        <v>0</v>
      </c>
      <c r="J25" s="17">
        <v>0</v>
      </c>
      <c r="K25" s="17">
        <v>120</v>
      </c>
      <c r="L25" s="17"/>
      <c r="M25" s="17"/>
      <c r="N25" s="17">
        <v>100</v>
      </c>
      <c r="O25" s="19">
        <v>0</v>
      </c>
      <c r="P25" s="17">
        <v>2083</v>
      </c>
      <c r="Q25" s="17">
        <v>20</v>
      </c>
      <c r="R25" s="17"/>
      <c r="S25" s="17"/>
      <c r="T25" s="17"/>
      <c r="U25" s="17"/>
      <c r="V25" s="17">
        <v>130</v>
      </c>
      <c r="W25" s="17"/>
      <c r="X25" s="17">
        <v>40</v>
      </c>
      <c r="Y25" s="19">
        <v>30</v>
      </c>
      <c r="Z25" s="19">
        <v>30</v>
      </c>
      <c r="AA25" s="17">
        <v>150</v>
      </c>
      <c r="AB25" s="17">
        <v>300</v>
      </c>
      <c r="AC25" s="17"/>
      <c r="AD25" s="17"/>
      <c r="AE25" s="17">
        <f t="shared" si="0"/>
        <v>3783</v>
      </c>
    </row>
    <row r="26" spans="1:31" x14ac:dyDescent="0.25">
      <c r="A26" s="43" t="s">
        <v>454</v>
      </c>
      <c r="B26" s="34" t="s">
        <v>67</v>
      </c>
      <c r="C26" s="45">
        <v>835</v>
      </c>
      <c r="D26" s="17"/>
      <c r="E26" s="17">
        <v>10</v>
      </c>
      <c r="F26" s="17">
        <v>90</v>
      </c>
      <c r="G26" s="17">
        <v>60</v>
      </c>
      <c r="H26" s="17">
        <v>5</v>
      </c>
      <c r="I26" s="17">
        <v>0</v>
      </c>
      <c r="J26" s="17">
        <v>550</v>
      </c>
      <c r="K26" s="17">
        <v>30</v>
      </c>
      <c r="L26" s="17"/>
      <c r="M26" s="17"/>
      <c r="N26" s="17"/>
      <c r="O26" s="19">
        <v>280</v>
      </c>
      <c r="P26" s="17">
        <v>3545</v>
      </c>
      <c r="Q26" s="17"/>
      <c r="R26" s="17"/>
      <c r="S26" s="17"/>
      <c r="T26" s="17">
        <v>30</v>
      </c>
      <c r="U26" s="17"/>
      <c r="V26" s="17">
        <v>130</v>
      </c>
      <c r="W26" s="17"/>
      <c r="X26" s="17">
        <v>40</v>
      </c>
      <c r="Y26" s="19"/>
      <c r="Z26" s="19">
        <v>60</v>
      </c>
      <c r="AA26" s="17"/>
      <c r="AB26" s="17">
        <v>0</v>
      </c>
      <c r="AC26" s="17"/>
      <c r="AD26" s="17"/>
      <c r="AE26" s="17">
        <f t="shared" si="0"/>
        <v>5665</v>
      </c>
    </row>
    <row r="27" spans="1:31" ht="25.5" x14ac:dyDescent="0.25">
      <c r="A27" s="5" t="s">
        <v>252</v>
      </c>
      <c r="B27" s="34" t="s">
        <v>67</v>
      </c>
      <c r="C27" s="45">
        <v>120</v>
      </c>
      <c r="D27" s="17">
        <v>500</v>
      </c>
      <c r="E27" s="17">
        <v>240</v>
      </c>
      <c r="F27" s="17">
        <v>930</v>
      </c>
      <c r="G27" s="17">
        <v>50</v>
      </c>
      <c r="H27" s="17">
        <v>95</v>
      </c>
      <c r="I27" s="17">
        <v>200</v>
      </c>
      <c r="J27" s="17">
        <v>370</v>
      </c>
      <c r="K27" s="17">
        <v>100</v>
      </c>
      <c r="L27" s="17"/>
      <c r="M27" s="17"/>
      <c r="N27" s="17">
        <v>150</v>
      </c>
      <c r="O27" s="19">
        <v>280</v>
      </c>
      <c r="P27" s="17">
        <v>6034</v>
      </c>
      <c r="Q27" s="17"/>
      <c r="R27" s="17"/>
      <c r="S27" s="17">
        <v>50</v>
      </c>
      <c r="T27" s="17">
        <v>90</v>
      </c>
      <c r="U27" s="17"/>
      <c r="V27" s="17"/>
      <c r="W27" s="17"/>
      <c r="X27" s="17">
        <v>35</v>
      </c>
      <c r="Y27" s="19"/>
      <c r="Z27" s="19">
        <v>120</v>
      </c>
      <c r="AA27" s="17"/>
      <c r="AB27" s="17">
        <v>30</v>
      </c>
      <c r="AC27" s="17"/>
      <c r="AD27" s="17"/>
      <c r="AE27" s="17">
        <f t="shared" si="0"/>
        <v>9394</v>
      </c>
    </row>
    <row r="28" spans="1:31" x14ac:dyDescent="0.25">
      <c r="A28" s="4" t="s">
        <v>236</v>
      </c>
      <c r="B28" s="34" t="s">
        <v>67</v>
      </c>
      <c r="C28" s="45"/>
      <c r="D28" s="17"/>
      <c r="E28" s="17">
        <v>0</v>
      </c>
      <c r="F28" s="17">
        <v>21</v>
      </c>
      <c r="G28" s="17">
        <v>10</v>
      </c>
      <c r="H28" s="17">
        <v>40</v>
      </c>
      <c r="I28" s="17">
        <v>0</v>
      </c>
      <c r="J28" s="17">
        <v>0</v>
      </c>
      <c r="K28" s="17"/>
      <c r="L28" s="17">
        <v>10</v>
      </c>
      <c r="M28" s="17"/>
      <c r="N28" s="17">
        <v>250</v>
      </c>
      <c r="O28" s="19">
        <v>220</v>
      </c>
      <c r="P28" s="17">
        <v>500</v>
      </c>
      <c r="Q28" s="17"/>
      <c r="R28" s="17"/>
      <c r="S28" s="17">
        <v>30</v>
      </c>
      <c r="T28" s="17">
        <v>16</v>
      </c>
      <c r="U28" s="17"/>
      <c r="V28" s="17">
        <v>10</v>
      </c>
      <c r="W28" s="17"/>
      <c r="X28" s="17">
        <v>0</v>
      </c>
      <c r="Y28" s="19"/>
      <c r="Z28" s="19">
        <v>0</v>
      </c>
      <c r="AA28" s="17"/>
      <c r="AB28" s="17">
        <v>0</v>
      </c>
      <c r="AC28" s="17"/>
      <c r="AD28" s="17"/>
      <c r="AE28" s="17">
        <f t="shared" si="0"/>
        <v>1107</v>
      </c>
    </row>
    <row r="29" spans="1:31" x14ac:dyDescent="0.25">
      <c r="A29" s="4" t="s">
        <v>455</v>
      </c>
      <c r="B29" s="34" t="s">
        <v>67</v>
      </c>
      <c r="C29" s="45"/>
      <c r="D29" s="17"/>
      <c r="E29" s="17">
        <v>0</v>
      </c>
      <c r="F29" s="17"/>
      <c r="G29" s="17"/>
      <c r="H29" s="17">
        <v>112</v>
      </c>
      <c r="I29" s="17">
        <v>0</v>
      </c>
      <c r="J29" s="17">
        <v>100</v>
      </c>
      <c r="K29" s="17">
        <v>50</v>
      </c>
      <c r="L29" s="17"/>
      <c r="M29" s="17"/>
      <c r="N29" s="17">
        <v>20</v>
      </c>
      <c r="O29" s="19">
        <v>160</v>
      </c>
      <c r="P29" s="17">
        <v>245</v>
      </c>
      <c r="Q29" s="17"/>
      <c r="R29" s="17"/>
      <c r="S29" s="17">
        <v>15</v>
      </c>
      <c r="T29" s="17"/>
      <c r="U29" s="17"/>
      <c r="V29" s="17"/>
      <c r="W29" s="17"/>
      <c r="X29" s="17">
        <v>70</v>
      </c>
      <c r="Y29" s="19"/>
      <c r="Z29" s="19">
        <v>30</v>
      </c>
      <c r="AA29" s="17"/>
      <c r="AB29" s="17">
        <v>0</v>
      </c>
      <c r="AC29" s="17"/>
      <c r="AD29" s="17"/>
      <c r="AE29" s="17">
        <f t="shared" si="0"/>
        <v>802</v>
      </c>
    </row>
    <row r="30" spans="1:31" x14ac:dyDescent="0.25">
      <c r="A30" s="4" t="s">
        <v>253</v>
      </c>
      <c r="B30" s="34" t="s">
        <v>67</v>
      </c>
      <c r="C30" s="45"/>
      <c r="D30" s="17"/>
      <c r="E30" s="17">
        <v>0</v>
      </c>
      <c r="F30" s="17"/>
      <c r="G30" s="17">
        <v>50</v>
      </c>
      <c r="H30" s="17">
        <v>17.97</v>
      </c>
      <c r="I30" s="17">
        <v>0</v>
      </c>
      <c r="J30" s="17">
        <v>0</v>
      </c>
      <c r="K30" s="17"/>
      <c r="L30" s="17"/>
      <c r="M30" s="17"/>
      <c r="N30" s="17"/>
      <c r="O30" s="19">
        <v>0</v>
      </c>
      <c r="P30" s="17">
        <v>0</v>
      </c>
      <c r="Q30" s="17"/>
      <c r="R30" s="17"/>
      <c r="S30" s="17"/>
      <c r="T30" s="17"/>
      <c r="U30" s="17"/>
      <c r="V30" s="17"/>
      <c r="W30" s="17"/>
      <c r="X30" s="17">
        <v>0</v>
      </c>
      <c r="Y30" s="19"/>
      <c r="Z30" s="19">
        <v>0</v>
      </c>
      <c r="AA30" s="17"/>
      <c r="AB30" s="17">
        <v>40</v>
      </c>
      <c r="AC30" s="17"/>
      <c r="AD30" s="17"/>
      <c r="AE30" s="17">
        <f t="shared" si="0"/>
        <v>107.97</v>
      </c>
    </row>
    <row r="31" spans="1:31" x14ac:dyDescent="0.25">
      <c r="A31" s="4" t="s">
        <v>457</v>
      </c>
      <c r="B31" s="34" t="s">
        <v>67</v>
      </c>
      <c r="C31" s="45"/>
      <c r="D31" s="17"/>
      <c r="E31" s="17">
        <v>0</v>
      </c>
      <c r="F31" s="17"/>
      <c r="G31" s="17"/>
      <c r="H31" s="17"/>
      <c r="I31" s="17">
        <v>0</v>
      </c>
      <c r="J31" s="17">
        <v>0</v>
      </c>
      <c r="K31" s="17"/>
      <c r="L31" s="17">
        <v>60</v>
      </c>
      <c r="M31" s="17"/>
      <c r="N31" s="17">
        <v>20</v>
      </c>
      <c r="O31" s="19">
        <v>0</v>
      </c>
      <c r="P31" s="17">
        <v>2000</v>
      </c>
      <c r="Q31" s="17"/>
      <c r="R31" s="17"/>
      <c r="S31" s="17"/>
      <c r="T31" s="17"/>
      <c r="U31" s="17"/>
      <c r="V31" s="17"/>
      <c r="W31" s="17"/>
      <c r="X31" s="17">
        <v>70</v>
      </c>
      <c r="Y31" s="19"/>
      <c r="Z31" s="19">
        <v>0</v>
      </c>
      <c r="AA31" s="17"/>
      <c r="AB31" s="17">
        <v>0</v>
      </c>
      <c r="AC31" s="17"/>
      <c r="AD31" s="17"/>
      <c r="AE31" s="17">
        <f t="shared" si="0"/>
        <v>2150</v>
      </c>
    </row>
    <row r="32" spans="1:31" x14ac:dyDescent="0.25">
      <c r="A32" s="43" t="s">
        <v>237</v>
      </c>
      <c r="B32" s="34" t="s">
        <v>67</v>
      </c>
      <c r="C32" s="45"/>
      <c r="D32" s="17"/>
      <c r="E32" s="17">
        <v>0</v>
      </c>
      <c r="F32" s="17"/>
      <c r="G32" s="17">
        <v>50</v>
      </c>
      <c r="H32" s="17"/>
      <c r="I32" s="17">
        <v>100</v>
      </c>
      <c r="J32" s="17">
        <v>0</v>
      </c>
      <c r="K32" s="17">
        <v>15</v>
      </c>
      <c r="L32" s="17"/>
      <c r="M32" s="17"/>
      <c r="N32" s="17"/>
      <c r="O32" s="19">
        <v>1200</v>
      </c>
      <c r="P32" s="17">
        <v>1517</v>
      </c>
      <c r="Q32" s="17">
        <v>15</v>
      </c>
      <c r="R32" s="17">
        <v>150</v>
      </c>
      <c r="S32" s="17">
        <v>50</v>
      </c>
      <c r="T32" s="17"/>
      <c r="U32" s="17"/>
      <c r="V32" s="17"/>
      <c r="W32" s="17"/>
      <c r="X32" s="17">
        <v>40</v>
      </c>
      <c r="Y32" s="19">
        <v>30</v>
      </c>
      <c r="Z32" s="19">
        <v>0</v>
      </c>
      <c r="AA32" s="17">
        <v>330</v>
      </c>
      <c r="AB32" s="17">
        <v>80</v>
      </c>
      <c r="AC32" s="17"/>
      <c r="AD32" s="17"/>
      <c r="AE32" s="17">
        <f t="shared" si="0"/>
        <v>3577</v>
      </c>
    </row>
    <row r="33" spans="1:31" x14ac:dyDescent="0.25">
      <c r="A33" s="4" t="s">
        <v>254</v>
      </c>
      <c r="B33" s="34" t="s">
        <v>67</v>
      </c>
      <c r="C33" s="45"/>
      <c r="D33" s="17"/>
      <c r="E33" s="17">
        <v>0</v>
      </c>
      <c r="F33" s="17"/>
      <c r="G33" s="17">
        <v>50</v>
      </c>
      <c r="H33" s="17"/>
      <c r="I33" s="17">
        <v>0</v>
      </c>
      <c r="J33" s="17">
        <v>0</v>
      </c>
      <c r="K33" s="17">
        <v>150</v>
      </c>
      <c r="L33" s="17">
        <v>50</v>
      </c>
      <c r="M33" s="17"/>
      <c r="N33" s="17">
        <v>300</v>
      </c>
      <c r="O33" s="19">
        <v>280</v>
      </c>
      <c r="P33" s="17">
        <v>4140</v>
      </c>
      <c r="Q33" s="17">
        <v>180</v>
      </c>
      <c r="R33" s="17"/>
      <c r="S33" s="17">
        <v>60</v>
      </c>
      <c r="T33" s="17">
        <v>150</v>
      </c>
      <c r="U33" s="17"/>
      <c r="V33" s="17"/>
      <c r="W33" s="17"/>
      <c r="X33" s="17">
        <v>0</v>
      </c>
      <c r="Y33" s="19"/>
      <c r="Z33" s="19">
        <v>100</v>
      </c>
      <c r="AA33" s="17"/>
      <c r="AB33" s="17">
        <v>40</v>
      </c>
      <c r="AC33" s="17"/>
      <c r="AD33" s="17"/>
      <c r="AE33" s="17">
        <f t="shared" si="0"/>
        <v>5500</v>
      </c>
    </row>
    <row r="34" spans="1:31" x14ac:dyDescent="0.25">
      <c r="A34" s="4" t="s">
        <v>255</v>
      </c>
      <c r="B34" s="47" t="s">
        <v>67</v>
      </c>
      <c r="C34" s="45">
        <v>278</v>
      </c>
      <c r="D34" s="17"/>
      <c r="E34" s="17">
        <v>0</v>
      </c>
      <c r="F34" s="17"/>
      <c r="G34" s="17">
        <v>50</v>
      </c>
      <c r="H34" s="17"/>
      <c r="I34" s="17">
        <v>30</v>
      </c>
      <c r="J34" s="17">
        <v>0</v>
      </c>
      <c r="K34" s="17"/>
      <c r="L34" s="17"/>
      <c r="M34" s="17"/>
      <c r="N34" s="17"/>
      <c r="O34" s="19">
        <v>120</v>
      </c>
      <c r="P34" s="17">
        <v>2037</v>
      </c>
      <c r="Q34" s="17"/>
      <c r="R34" s="17"/>
      <c r="S34" s="17"/>
      <c r="T34" s="17"/>
      <c r="U34" s="17"/>
      <c r="V34" s="17">
        <v>200</v>
      </c>
      <c r="W34" s="17"/>
      <c r="X34" s="17">
        <v>80</v>
      </c>
      <c r="Y34" s="19">
        <v>60</v>
      </c>
      <c r="Z34" s="19">
        <v>0</v>
      </c>
      <c r="AA34" s="17">
        <v>15</v>
      </c>
      <c r="AB34" s="17">
        <v>80</v>
      </c>
      <c r="AC34" s="17"/>
      <c r="AD34" s="17">
        <v>70</v>
      </c>
      <c r="AE34" s="17">
        <f>SUM(C34:AD34)</f>
        <v>3020</v>
      </c>
    </row>
    <row r="35" spans="1:31" ht="15" customHeight="1" x14ac:dyDescent="0.25">
      <c r="A35" s="4" t="s">
        <v>256</v>
      </c>
      <c r="B35" s="47" t="s">
        <v>67</v>
      </c>
      <c r="C35" s="45"/>
      <c r="D35" s="17"/>
      <c r="E35" s="17">
        <v>0</v>
      </c>
      <c r="F35" s="17"/>
      <c r="G35" s="17"/>
      <c r="H35" s="17"/>
      <c r="I35" s="17">
        <v>0</v>
      </c>
      <c r="J35" s="17">
        <v>0</v>
      </c>
      <c r="K35" s="17"/>
      <c r="L35" s="17"/>
      <c r="M35" s="17"/>
      <c r="N35" s="17"/>
      <c r="O35" s="19">
        <v>0</v>
      </c>
      <c r="P35" s="17">
        <v>300</v>
      </c>
      <c r="Q35" s="17">
        <v>100</v>
      </c>
      <c r="R35" s="17">
        <v>30</v>
      </c>
      <c r="S35" s="17">
        <v>72</v>
      </c>
      <c r="T35" s="17"/>
      <c r="U35" s="17"/>
      <c r="V35" s="17"/>
      <c r="W35" s="17"/>
      <c r="X35" s="17">
        <v>10</v>
      </c>
      <c r="Y35" s="19">
        <v>20</v>
      </c>
      <c r="Z35" s="19">
        <v>30</v>
      </c>
      <c r="AA35" s="17"/>
      <c r="AB35" s="17">
        <v>20</v>
      </c>
      <c r="AC35" s="17"/>
      <c r="AD35" s="17"/>
      <c r="AE35" s="17">
        <f t="shared" si="0"/>
        <v>582</v>
      </c>
    </row>
    <row r="36" spans="1:31" x14ac:dyDescent="0.25">
      <c r="A36" s="4" t="s">
        <v>458</v>
      </c>
      <c r="B36" s="47" t="s">
        <v>67</v>
      </c>
      <c r="C36" s="45"/>
      <c r="D36" s="17"/>
      <c r="E36" s="17">
        <v>0</v>
      </c>
      <c r="F36" s="17"/>
      <c r="G36" s="17">
        <v>300</v>
      </c>
      <c r="H36" s="17"/>
      <c r="I36" s="17">
        <v>0</v>
      </c>
      <c r="J36" s="17">
        <v>0</v>
      </c>
      <c r="K36" s="17">
        <v>25</v>
      </c>
      <c r="L36" s="17"/>
      <c r="M36" s="17"/>
      <c r="N36" s="17">
        <v>100</v>
      </c>
      <c r="O36" s="19">
        <v>600</v>
      </c>
      <c r="P36" s="17">
        <v>0</v>
      </c>
      <c r="Q36" s="17">
        <v>120</v>
      </c>
      <c r="R36" s="17">
        <v>20</v>
      </c>
      <c r="S36" s="17"/>
      <c r="T36" s="17"/>
      <c r="U36" s="17"/>
      <c r="V36" s="17"/>
      <c r="W36" s="17"/>
      <c r="X36" s="17">
        <v>0</v>
      </c>
      <c r="Y36" s="19"/>
      <c r="Z36" s="19">
        <v>0</v>
      </c>
      <c r="AA36" s="17">
        <v>50</v>
      </c>
      <c r="AB36" s="17">
        <v>200</v>
      </c>
      <c r="AC36" s="17"/>
      <c r="AD36" s="17"/>
      <c r="AE36" s="17">
        <f t="shared" si="0"/>
        <v>1415</v>
      </c>
    </row>
    <row r="37" spans="1:31" x14ac:dyDescent="0.25">
      <c r="A37" s="4" t="s">
        <v>257</v>
      </c>
      <c r="B37" s="47" t="s">
        <v>67</v>
      </c>
      <c r="C37" s="45"/>
      <c r="D37" s="17"/>
      <c r="E37" s="17">
        <v>130</v>
      </c>
      <c r="F37" s="17">
        <v>103</v>
      </c>
      <c r="G37" s="17">
        <v>25</v>
      </c>
      <c r="H37" s="17">
        <v>24</v>
      </c>
      <c r="I37" s="17">
        <v>0</v>
      </c>
      <c r="J37" s="17">
        <v>0</v>
      </c>
      <c r="K37" s="17"/>
      <c r="L37" s="17"/>
      <c r="M37" s="17"/>
      <c r="N37" s="17">
        <v>50</v>
      </c>
      <c r="O37" s="19">
        <v>280</v>
      </c>
      <c r="P37" s="17">
        <v>879</v>
      </c>
      <c r="Q37" s="17"/>
      <c r="R37" s="17"/>
      <c r="S37" s="17"/>
      <c r="T37" s="17"/>
      <c r="U37" s="17"/>
      <c r="V37" s="17">
        <v>200</v>
      </c>
      <c r="W37" s="17"/>
      <c r="X37" s="17">
        <v>35</v>
      </c>
      <c r="Y37" s="19"/>
      <c r="Z37" s="19">
        <v>0</v>
      </c>
      <c r="AA37" s="17"/>
      <c r="AB37" s="17">
        <v>30</v>
      </c>
      <c r="AC37" s="17"/>
      <c r="AD37" s="17"/>
      <c r="AE37" s="17">
        <f t="shared" si="0"/>
        <v>1756</v>
      </c>
    </row>
    <row r="38" spans="1:31" x14ac:dyDescent="0.25">
      <c r="A38" s="4" t="s">
        <v>258</v>
      </c>
      <c r="B38" s="47" t="s">
        <v>67</v>
      </c>
      <c r="C38" s="45">
        <v>1370</v>
      </c>
      <c r="D38" s="17"/>
      <c r="E38" s="17">
        <v>0</v>
      </c>
      <c r="F38" s="17"/>
      <c r="G38" s="17">
        <v>65</v>
      </c>
      <c r="H38" s="17"/>
      <c r="I38" s="17">
        <v>250</v>
      </c>
      <c r="J38" s="17">
        <v>0</v>
      </c>
      <c r="K38" s="17">
        <v>150</v>
      </c>
      <c r="L38" s="17">
        <v>50</v>
      </c>
      <c r="M38" s="17"/>
      <c r="N38" s="17">
        <v>300</v>
      </c>
      <c r="O38" s="19">
        <v>240</v>
      </c>
      <c r="P38" s="17">
        <v>2970</v>
      </c>
      <c r="Q38" s="17">
        <v>60</v>
      </c>
      <c r="R38" s="17"/>
      <c r="S38" s="17">
        <v>60</v>
      </c>
      <c r="T38" s="17"/>
      <c r="U38" s="17"/>
      <c r="V38" s="17"/>
      <c r="W38" s="17"/>
      <c r="X38" s="17">
        <v>60</v>
      </c>
      <c r="Y38" s="19">
        <v>30</v>
      </c>
      <c r="Z38" s="19">
        <v>120</v>
      </c>
      <c r="AA38" s="17"/>
      <c r="AB38" s="17">
        <v>30</v>
      </c>
      <c r="AC38" s="17"/>
      <c r="AD38" s="17"/>
      <c r="AE38" s="17">
        <f t="shared" si="0"/>
        <v>5755</v>
      </c>
    </row>
    <row r="39" spans="1:31" x14ac:dyDescent="0.25">
      <c r="A39" s="4" t="s">
        <v>464</v>
      </c>
      <c r="B39" s="47" t="s">
        <v>67</v>
      </c>
      <c r="C39" s="45">
        <v>935</v>
      </c>
      <c r="D39" s="17">
        <v>500</v>
      </c>
      <c r="E39" s="17">
        <v>0</v>
      </c>
      <c r="F39" s="17">
        <v>30</v>
      </c>
      <c r="G39" s="17">
        <v>20</v>
      </c>
      <c r="H39" s="17">
        <v>10</v>
      </c>
      <c r="I39" s="17">
        <v>0</v>
      </c>
      <c r="J39" s="17">
        <v>0</v>
      </c>
      <c r="K39" s="17">
        <v>30</v>
      </c>
      <c r="L39" s="17"/>
      <c r="M39" s="17"/>
      <c r="N39" s="17"/>
      <c r="O39" s="19">
        <v>120</v>
      </c>
      <c r="P39" s="17">
        <v>1840</v>
      </c>
      <c r="Q39" s="17"/>
      <c r="R39" s="17">
        <v>20</v>
      </c>
      <c r="S39" s="17">
        <v>15</v>
      </c>
      <c r="T39" s="17">
        <v>30</v>
      </c>
      <c r="U39" s="17"/>
      <c r="V39" s="17">
        <v>120</v>
      </c>
      <c r="W39" s="17"/>
      <c r="X39" s="17">
        <v>80</v>
      </c>
      <c r="Y39" s="19">
        <v>60</v>
      </c>
      <c r="Z39" s="19">
        <v>200</v>
      </c>
      <c r="AA39" s="17">
        <v>150</v>
      </c>
      <c r="AB39" s="17">
        <v>60</v>
      </c>
      <c r="AC39" s="17"/>
      <c r="AD39" s="17">
        <v>135</v>
      </c>
      <c r="AE39" s="17">
        <f>SUM(C39:AD39)</f>
        <v>4355</v>
      </c>
    </row>
    <row r="40" spans="1:31" ht="25.5" x14ac:dyDescent="0.25">
      <c r="A40" s="4" t="s">
        <v>465</v>
      </c>
      <c r="B40" s="47" t="s">
        <v>67</v>
      </c>
      <c r="D40" s="17"/>
      <c r="E40" s="17">
        <v>370</v>
      </c>
      <c r="F40" s="17"/>
      <c r="G40" s="17">
        <v>70</v>
      </c>
      <c r="H40" s="17"/>
      <c r="I40" s="17">
        <v>100</v>
      </c>
      <c r="J40" s="17">
        <v>700</v>
      </c>
      <c r="K40" s="17">
        <v>25</v>
      </c>
      <c r="L40" s="17">
        <v>60</v>
      </c>
      <c r="M40" s="17"/>
      <c r="N40" s="17">
        <v>30</v>
      </c>
      <c r="O40" s="19">
        <v>160</v>
      </c>
      <c r="P40" s="17">
        <v>200</v>
      </c>
      <c r="Q40" s="17"/>
      <c r="R40" s="17"/>
      <c r="S40" s="17">
        <v>30</v>
      </c>
      <c r="T40" s="17">
        <v>90</v>
      </c>
      <c r="U40" s="17"/>
      <c r="V40" s="17">
        <v>190</v>
      </c>
      <c r="W40" s="17">
        <v>100</v>
      </c>
      <c r="X40" s="17">
        <v>105</v>
      </c>
      <c r="Y40" s="19">
        <v>200</v>
      </c>
      <c r="Z40" s="19">
        <v>120</v>
      </c>
      <c r="AA40" s="17"/>
      <c r="AB40" s="17">
        <v>60</v>
      </c>
      <c r="AC40" s="17">
        <v>24</v>
      </c>
      <c r="AD40" s="17"/>
      <c r="AE40" s="17">
        <f t="shared" si="0"/>
        <v>2634</v>
      </c>
    </row>
    <row r="41" spans="1:31" x14ac:dyDescent="0.25">
      <c r="A41" s="4" t="s">
        <v>466</v>
      </c>
      <c r="B41" s="34" t="s">
        <v>67</v>
      </c>
      <c r="C41" s="45"/>
      <c r="D41" s="17"/>
      <c r="E41" s="17">
        <v>60</v>
      </c>
      <c r="F41" s="17">
        <v>148</v>
      </c>
      <c r="G41" s="17">
        <v>80</v>
      </c>
      <c r="H41" s="17"/>
      <c r="I41" s="17">
        <v>60</v>
      </c>
      <c r="J41" s="17">
        <v>0</v>
      </c>
      <c r="K41" s="17"/>
      <c r="L41" s="17"/>
      <c r="M41" s="17"/>
      <c r="N41" s="17"/>
      <c r="O41" s="19">
        <v>0</v>
      </c>
      <c r="P41" s="17">
        <v>200</v>
      </c>
      <c r="Q41" s="17"/>
      <c r="R41" s="17"/>
      <c r="S41" s="17">
        <v>30</v>
      </c>
      <c r="T41" s="17"/>
      <c r="U41" s="17"/>
      <c r="V41" s="17"/>
      <c r="W41" s="17"/>
      <c r="X41" s="17">
        <v>70</v>
      </c>
      <c r="Y41" s="19"/>
      <c r="Z41" s="19">
        <v>60</v>
      </c>
      <c r="AA41" s="17">
        <v>120</v>
      </c>
      <c r="AB41" s="17">
        <v>0</v>
      </c>
      <c r="AC41" s="17">
        <v>24</v>
      </c>
      <c r="AD41" s="17"/>
      <c r="AE41" s="17">
        <f t="shared" ref="AE41:AE63" si="1">SUM(C41:AC41)</f>
        <v>852</v>
      </c>
    </row>
    <row r="42" spans="1:31" x14ac:dyDescent="0.25">
      <c r="A42" s="4" t="s">
        <v>467</v>
      </c>
      <c r="B42" s="34" t="s">
        <v>79</v>
      </c>
      <c r="C42" s="45"/>
      <c r="D42" s="17"/>
      <c r="E42" s="17">
        <v>0</v>
      </c>
      <c r="F42" s="17"/>
      <c r="G42" s="17">
        <v>50</v>
      </c>
      <c r="H42" s="17"/>
      <c r="I42" s="17">
        <v>0</v>
      </c>
      <c r="J42" s="17">
        <v>0</v>
      </c>
      <c r="K42" s="17"/>
      <c r="L42" s="17"/>
      <c r="M42" s="17"/>
      <c r="N42" s="17">
        <v>200</v>
      </c>
      <c r="O42" s="19">
        <v>0</v>
      </c>
      <c r="P42" s="17">
        <v>500</v>
      </c>
      <c r="Q42" s="17"/>
      <c r="R42" s="17"/>
      <c r="S42" s="17"/>
      <c r="T42" s="17"/>
      <c r="U42" s="17"/>
      <c r="V42" s="17"/>
      <c r="W42" s="17"/>
      <c r="X42" s="17">
        <v>1280</v>
      </c>
      <c r="Y42" s="19"/>
      <c r="Z42" s="19">
        <v>0</v>
      </c>
      <c r="AA42" s="17"/>
      <c r="AB42" s="17">
        <v>120</v>
      </c>
      <c r="AC42" s="17"/>
      <c r="AD42" s="17"/>
      <c r="AE42" s="17">
        <f t="shared" si="1"/>
        <v>2150</v>
      </c>
    </row>
    <row r="43" spans="1:31" x14ac:dyDescent="0.25">
      <c r="A43" s="4" t="s">
        <v>468</v>
      </c>
      <c r="B43" s="34" t="s">
        <v>67</v>
      </c>
      <c r="C43" s="45">
        <v>1015</v>
      </c>
      <c r="D43" s="17"/>
      <c r="E43" s="17">
        <v>0</v>
      </c>
      <c r="F43" s="17"/>
      <c r="G43" s="17">
        <v>50</v>
      </c>
      <c r="H43" s="17"/>
      <c r="I43" s="17">
        <v>120</v>
      </c>
      <c r="J43" s="17">
        <v>0</v>
      </c>
      <c r="K43" s="17"/>
      <c r="L43" s="17">
        <v>20</v>
      </c>
      <c r="M43" s="17"/>
      <c r="N43" s="17">
        <v>200</v>
      </c>
      <c r="O43" s="19">
        <v>600</v>
      </c>
      <c r="P43" s="17">
        <v>2185</v>
      </c>
      <c r="Q43" s="17"/>
      <c r="R43" s="17">
        <v>25</v>
      </c>
      <c r="S43" s="17"/>
      <c r="T43" s="17"/>
      <c r="U43" s="17"/>
      <c r="V43" s="17"/>
      <c r="W43" s="17"/>
      <c r="X43" s="17">
        <v>35</v>
      </c>
      <c r="Y43" s="19">
        <v>100</v>
      </c>
      <c r="Z43" s="19">
        <v>0</v>
      </c>
      <c r="AA43" s="17">
        <v>70</v>
      </c>
      <c r="AB43" s="17">
        <v>80</v>
      </c>
      <c r="AC43" s="17"/>
      <c r="AD43" s="17"/>
      <c r="AE43" s="17">
        <f t="shared" si="1"/>
        <v>4500</v>
      </c>
    </row>
    <row r="44" spans="1:31" x14ac:dyDescent="0.25">
      <c r="A44" s="4" t="s">
        <v>471</v>
      </c>
      <c r="B44" s="47" t="s">
        <v>67</v>
      </c>
      <c r="C44" s="45">
        <v>735</v>
      </c>
      <c r="D44" s="17">
        <v>900</v>
      </c>
      <c r="E44" s="17">
        <v>260</v>
      </c>
      <c r="F44" s="17">
        <v>74</v>
      </c>
      <c r="G44" s="17">
        <v>50</v>
      </c>
      <c r="H44" s="17">
        <v>15</v>
      </c>
      <c r="I44" s="17">
        <v>90</v>
      </c>
      <c r="J44" s="17">
        <v>0</v>
      </c>
      <c r="K44" s="17">
        <v>40</v>
      </c>
      <c r="L44" s="17">
        <v>20</v>
      </c>
      <c r="M44" s="17"/>
      <c r="N44" s="17">
        <v>100</v>
      </c>
      <c r="O44" s="19">
        <v>600</v>
      </c>
      <c r="P44" s="17">
        <v>5500</v>
      </c>
      <c r="Q44" s="17"/>
      <c r="R44" s="17"/>
      <c r="S44" s="17">
        <v>30</v>
      </c>
      <c r="T44" s="17">
        <v>90</v>
      </c>
      <c r="U44" s="17"/>
      <c r="V44" s="17">
        <v>160</v>
      </c>
      <c r="W44" s="17">
        <v>100</v>
      </c>
      <c r="X44" s="17">
        <v>70</v>
      </c>
      <c r="Y44" s="19">
        <v>70</v>
      </c>
      <c r="Z44" s="19">
        <v>120</v>
      </c>
      <c r="AA44" s="17">
        <v>175</v>
      </c>
      <c r="AB44" s="17">
        <v>80</v>
      </c>
      <c r="AC44" s="17"/>
      <c r="AD44" s="17">
        <v>180</v>
      </c>
      <c r="AE44" s="17">
        <f>SUM(C44:AD44)</f>
        <v>9459</v>
      </c>
    </row>
    <row r="45" spans="1:31" x14ac:dyDescent="0.25">
      <c r="A45" s="4" t="s">
        <v>238</v>
      </c>
      <c r="B45" s="47" t="s">
        <v>67</v>
      </c>
      <c r="C45" s="45">
        <v>2940</v>
      </c>
      <c r="D45" s="17"/>
      <c r="E45" s="17">
        <v>0</v>
      </c>
      <c r="F45" s="17"/>
      <c r="G45" s="17">
        <v>50</v>
      </c>
      <c r="H45" s="17"/>
      <c r="I45" s="17">
        <v>0</v>
      </c>
      <c r="J45" s="17">
        <v>0</v>
      </c>
      <c r="K45" s="17">
        <v>15</v>
      </c>
      <c r="L45" s="17"/>
      <c r="M45" s="17"/>
      <c r="N45" s="17"/>
      <c r="O45" s="19">
        <v>0</v>
      </c>
      <c r="P45" s="17">
        <v>500</v>
      </c>
      <c r="Q45" s="17">
        <v>20</v>
      </c>
      <c r="R45" s="17"/>
      <c r="S45" s="17"/>
      <c r="T45" s="17"/>
      <c r="U45" s="17"/>
      <c r="V45" s="17"/>
      <c r="W45" s="17"/>
      <c r="X45" s="17">
        <v>0</v>
      </c>
      <c r="Y45" s="19">
        <v>30</v>
      </c>
      <c r="Z45" s="19">
        <v>0</v>
      </c>
      <c r="AA45" s="17">
        <v>140</v>
      </c>
      <c r="AB45" s="17">
        <v>80</v>
      </c>
      <c r="AC45" s="17"/>
      <c r="AD45" s="17"/>
      <c r="AE45" s="17">
        <f t="shared" si="1"/>
        <v>3775</v>
      </c>
    </row>
    <row r="46" spans="1:31" x14ac:dyDescent="0.25">
      <c r="A46" s="4" t="s">
        <v>239</v>
      </c>
      <c r="B46" s="47" t="s">
        <v>67</v>
      </c>
      <c r="C46" s="45"/>
      <c r="D46" s="17"/>
      <c r="E46" s="17">
        <v>0</v>
      </c>
      <c r="F46" s="17"/>
      <c r="G46" s="17">
        <v>50</v>
      </c>
      <c r="H46" s="17"/>
      <c r="I46" s="17">
        <v>30</v>
      </c>
      <c r="J46" s="17">
        <v>0</v>
      </c>
      <c r="K46" s="17"/>
      <c r="L46" s="17"/>
      <c r="M46" s="17"/>
      <c r="N46" s="17">
        <v>100</v>
      </c>
      <c r="O46" s="19">
        <v>0</v>
      </c>
      <c r="P46" s="17">
        <v>0</v>
      </c>
      <c r="Q46" s="17"/>
      <c r="R46" s="17"/>
      <c r="S46" s="17"/>
      <c r="T46" s="17"/>
      <c r="U46" s="17"/>
      <c r="V46" s="17"/>
      <c r="W46" s="17"/>
      <c r="X46" s="17">
        <v>35</v>
      </c>
      <c r="Y46" s="19"/>
      <c r="Z46" s="19">
        <v>0</v>
      </c>
      <c r="AA46" s="17"/>
      <c r="AB46" s="17">
        <v>30</v>
      </c>
      <c r="AC46" s="17"/>
      <c r="AD46" s="17"/>
      <c r="AE46" s="17">
        <f t="shared" si="1"/>
        <v>245</v>
      </c>
    </row>
    <row r="47" spans="1:31" x14ac:dyDescent="0.25">
      <c r="A47" s="4" t="s">
        <v>259</v>
      </c>
      <c r="B47" s="47" t="s">
        <v>67</v>
      </c>
      <c r="C47" s="45"/>
      <c r="D47" s="17"/>
      <c r="E47" s="17">
        <v>0</v>
      </c>
      <c r="F47" s="17"/>
      <c r="G47" s="17"/>
      <c r="H47" s="17"/>
      <c r="I47" s="17">
        <v>0</v>
      </c>
      <c r="J47" s="17">
        <v>0</v>
      </c>
      <c r="K47" s="17"/>
      <c r="L47" s="17"/>
      <c r="M47" s="17"/>
      <c r="N47" s="17">
        <v>150</v>
      </c>
      <c r="O47" s="19">
        <v>260</v>
      </c>
      <c r="P47" s="17">
        <v>0</v>
      </c>
      <c r="Q47" s="17"/>
      <c r="R47" s="17"/>
      <c r="S47" s="17"/>
      <c r="T47" s="17"/>
      <c r="U47" s="17"/>
      <c r="V47" s="17"/>
      <c r="W47" s="17"/>
      <c r="X47" s="17">
        <v>5</v>
      </c>
      <c r="Y47" s="19">
        <v>10</v>
      </c>
      <c r="Z47" s="19">
        <v>0</v>
      </c>
      <c r="AA47" s="17"/>
      <c r="AB47" s="17">
        <v>30</v>
      </c>
      <c r="AC47" s="17"/>
      <c r="AD47" s="17"/>
      <c r="AE47" s="17">
        <f t="shared" si="1"/>
        <v>455</v>
      </c>
    </row>
    <row r="48" spans="1:31" x14ac:dyDescent="0.25">
      <c r="A48" s="4" t="s">
        <v>240</v>
      </c>
      <c r="B48" s="47" t="s">
        <v>67</v>
      </c>
      <c r="C48" s="45"/>
      <c r="D48" s="17">
        <v>50</v>
      </c>
      <c r="E48" s="17"/>
      <c r="F48" s="17">
        <v>306</v>
      </c>
      <c r="G48" s="17"/>
      <c r="H48" s="17">
        <v>114</v>
      </c>
      <c r="I48" s="17">
        <v>0</v>
      </c>
      <c r="J48" s="17">
        <v>0</v>
      </c>
      <c r="K48" s="17"/>
      <c r="L48" s="17"/>
      <c r="M48" s="17"/>
      <c r="N48" s="17">
        <v>300</v>
      </c>
      <c r="O48" s="19">
        <v>900</v>
      </c>
      <c r="P48" s="17">
        <v>500</v>
      </c>
      <c r="Q48" s="17"/>
      <c r="R48" s="17"/>
      <c r="S48" s="17"/>
      <c r="T48" s="17"/>
      <c r="U48" s="17"/>
      <c r="V48" s="17"/>
      <c r="W48" s="17"/>
      <c r="X48" s="17">
        <v>35</v>
      </c>
      <c r="Y48" s="19"/>
      <c r="Z48" s="19">
        <v>0</v>
      </c>
      <c r="AA48" s="17"/>
      <c r="AB48" s="17">
        <v>150</v>
      </c>
      <c r="AC48" s="17"/>
      <c r="AD48" s="17"/>
      <c r="AE48" s="17">
        <f t="shared" si="1"/>
        <v>2355</v>
      </c>
    </row>
    <row r="49" spans="1:31" ht="25.5" x14ac:dyDescent="0.25">
      <c r="A49" s="4" t="s">
        <v>260</v>
      </c>
      <c r="B49" s="47" t="s">
        <v>67</v>
      </c>
      <c r="C49" s="45"/>
      <c r="D49" s="17"/>
      <c r="E49" s="17">
        <v>0</v>
      </c>
      <c r="F49" s="17">
        <v>264</v>
      </c>
      <c r="G49" s="17">
        <v>50</v>
      </c>
      <c r="H49" s="17"/>
      <c r="I49" s="17">
        <v>0</v>
      </c>
      <c r="J49" s="17">
        <v>0</v>
      </c>
      <c r="K49" s="17">
        <v>15</v>
      </c>
      <c r="L49" s="17"/>
      <c r="M49" s="17"/>
      <c r="N49" s="17"/>
      <c r="O49" s="19">
        <v>220</v>
      </c>
      <c r="P49" s="17">
        <v>0</v>
      </c>
      <c r="Q49" s="17"/>
      <c r="R49" s="17"/>
      <c r="S49" s="17"/>
      <c r="T49" s="17"/>
      <c r="U49" s="17"/>
      <c r="V49" s="17"/>
      <c r="W49" s="17"/>
      <c r="X49" s="17">
        <v>0</v>
      </c>
      <c r="Y49" s="19"/>
      <c r="Z49" s="19">
        <v>0</v>
      </c>
      <c r="AA49" s="17"/>
      <c r="AB49" s="17">
        <v>0</v>
      </c>
      <c r="AC49" s="17"/>
      <c r="AD49" s="17"/>
      <c r="AE49" s="17">
        <f t="shared" si="1"/>
        <v>549</v>
      </c>
    </row>
    <row r="50" spans="1:31" x14ac:dyDescent="0.25">
      <c r="A50" s="4" t="s">
        <v>261</v>
      </c>
      <c r="B50" s="47" t="s">
        <v>67</v>
      </c>
      <c r="C50" s="45"/>
      <c r="D50" s="17"/>
      <c r="E50" s="17"/>
      <c r="F50" s="17"/>
      <c r="G50" s="17"/>
      <c r="H50" s="17"/>
      <c r="I50" s="17">
        <v>0</v>
      </c>
      <c r="J50" s="17">
        <v>0</v>
      </c>
      <c r="K50" s="17"/>
      <c r="L50" s="17"/>
      <c r="M50" s="17"/>
      <c r="N50" s="17">
        <v>400</v>
      </c>
      <c r="O50" s="19">
        <v>0</v>
      </c>
      <c r="P50" s="17">
        <v>0</v>
      </c>
      <c r="Q50" s="17">
        <v>30</v>
      </c>
      <c r="R50" s="17"/>
      <c r="S50" s="17"/>
      <c r="T50" s="17"/>
      <c r="U50" s="17"/>
      <c r="V50" s="17">
        <v>60</v>
      </c>
      <c r="W50" s="17"/>
      <c r="X50" s="17">
        <v>35</v>
      </c>
      <c r="Y50" s="19"/>
      <c r="Z50" s="19">
        <v>0</v>
      </c>
      <c r="AA50" s="17"/>
      <c r="AB50" s="17">
        <v>80</v>
      </c>
      <c r="AC50" s="17"/>
      <c r="AD50" s="17"/>
      <c r="AE50" s="17">
        <f t="shared" si="1"/>
        <v>605</v>
      </c>
    </row>
    <row r="51" spans="1:31" x14ac:dyDescent="0.25">
      <c r="A51" s="4" t="s">
        <v>262</v>
      </c>
      <c r="B51" s="34" t="s">
        <v>67</v>
      </c>
      <c r="C51" s="45"/>
      <c r="D51" s="17"/>
      <c r="E51" s="17">
        <v>0</v>
      </c>
      <c r="F51" s="17"/>
      <c r="G51" s="17">
        <v>50</v>
      </c>
      <c r="H51" s="17"/>
      <c r="I51" s="17">
        <v>0</v>
      </c>
      <c r="J51" s="17">
        <v>0</v>
      </c>
      <c r="K51" s="17">
        <v>25</v>
      </c>
      <c r="L51" s="17"/>
      <c r="M51" s="17"/>
      <c r="N51" s="17"/>
      <c r="O51" s="19">
        <v>400</v>
      </c>
      <c r="P51" s="17">
        <v>0</v>
      </c>
      <c r="Q51" s="17">
        <v>80</v>
      </c>
      <c r="R51" s="17">
        <v>60</v>
      </c>
      <c r="S51" s="17">
        <v>30</v>
      </c>
      <c r="T51" s="17"/>
      <c r="U51" s="17"/>
      <c r="V51" s="17"/>
      <c r="W51" s="17"/>
      <c r="X51" s="17">
        <v>35</v>
      </c>
      <c r="Y51" s="19"/>
      <c r="Z51" s="19">
        <v>60</v>
      </c>
      <c r="AA51" s="17"/>
      <c r="AB51" s="17">
        <v>120</v>
      </c>
      <c r="AC51" s="17"/>
      <c r="AD51" s="17"/>
      <c r="AE51" s="17">
        <f t="shared" si="1"/>
        <v>860</v>
      </c>
    </row>
    <row r="52" spans="1:31" x14ac:dyDescent="0.25">
      <c r="A52" s="4" t="s">
        <v>241</v>
      </c>
      <c r="B52" s="34" t="s">
        <v>67</v>
      </c>
      <c r="C52" s="45"/>
      <c r="D52" s="17"/>
      <c r="E52" s="17">
        <v>0</v>
      </c>
      <c r="F52" s="17"/>
      <c r="G52" s="17">
        <v>50</v>
      </c>
      <c r="H52" s="17">
        <v>35</v>
      </c>
      <c r="I52" s="17">
        <v>0</v>
      </c>
      <c r="J52" s="17">
        <v>0</v>
      </c>
      <c r="K52" s="17"/>
      <c r="L52" s="17"/>
      <c r="M52" s="17"/>
      <c r="N52" s="17"/>
      <c r="O52" s="19">
        <v>400</v>
      </c>
      <c r="P52" s="17">
        <v>1475</v>
      </c>
      <c r="Q52" s="17">
        <v>80</v>
      </c>
      <c r="R52" s="17">
        <v>60</v>
      </c>
      <c r="S52" s="17">
        <v>30</v>
      </c>
      <c r="T52" s="17"/>
      <c r="U52" s="17"/>
      <c r="V52" s="17">
        <v>120</v>
      </c>
      <c r="W52" s="17"/>
      <c r="X52" s="17">
        <v>70</v>
      </c>
      <c r="Y52" s="19"/>
      <c r="Z52" s="19">
        <v>60</v>
      </c>
      <c r="AA52" s="17">
        <v>40</v>
      </c>
      <c r="AB52" s="17">
        <v>120</v>
      </c>
      <c r="AC52" s="17"/>
      <c r="AD52" s="17"/>
      <c r="AE52" s="17">
        <f t="shared" si="1"/>
        <v>2540</v>
      </c>
    </row>
    <row r="53" spans="1:31" x14ac:dyDescent="0.25">
      <c r="A53" s="4" t="s">
        <v>263</v>
      </c>
      <c r="B53" s="34" t="s">
        <v>67</v>
      </c>
      <c r="C53" s="45">
        <v>115</v>
      </c>
      <c r="D53" s="17"/>
      <c r="E53" s="17">
        <v>0</v>
      </c>
      <c r="F53" s="17"/>
      <c r="G53" s="17">
        <v>50</v>
      </c>
      <c r="H53" s="17"/>
      <c r="I53" s="17">
        <v>130</v>
      </c>
      <c r="J53" s="17">
        <v>0</v>
      </c>
      <c r="K53" s="17">
        <v>100</v>
      </c>
      <c r="L53" s="17">
        <v>20</v>
      </c>
      <c r="M53" s="17"/>
      <c r="N53" s="17">
        <v>150</v>
      </c>
      <c r="O53" s="19">
        <v>120</v>
      </c>
      <c r="P53" s="17">
        <v>1000</v>
      </c>
      <c r="Q53" s="17"/>
      <c r="R53" s="17">
        <v>10</v>
      </c>
      <c r="S53" s="17">
        <v>30</v>
      </c>
      <c r="T53" s="17">
        <v>30</v>
      </c>
      <c r="U53" s="17"/>
      <c r="V53" s="17"/>
      <c r="W53" s="17"/>
      <c r="X53" s="17">
        <v>35</v>
      </c>
      <c r="Y53" s="19"/>
      <c r="Z53" s="19">
        <v>120</v>
      </c>
      <c r="AA53" s="17"/>
      <c r="AB53" s="17">
        <v>40</v>
      </c>
      <c r="AC53" s="17"/>
      <c r="AD53" s="17"/>
      <c r="AE53" s="17">
        <f t="shared" si="1"/>
        <v>1950</v>
      </c>
    </row>
    <row r="54" spans="1:31" x14ac:dyDescent="0.25">
      <c r="A54" s="4" t="s">
        <v>242</v>
      </c>
      <c r="B54" s="47" t="s">
        <v>67</v>
      </c>
      <c r="C54" s="45"/>
      <c r="D54" s="17"/>
      <c r="E54" s="17">
        <v>55</v>
      </c>
      <c r="F54" s="17">
        <v>15</v>
      </c>
      <c r="G54" s="17">
        <v>50</v>
      </c>
      <c r="H54" s="17">
        <v>30</v>
      </c>
      <c r="I54" s="17">
        <v>0</v>
      </c>
      <c r="J54" s="17">
        <v>0</v>
      </c>
      <c r="K54" s="17"/>
      <c r="L54" s="17"/>
      <c r="M54" s="17"/>
      <c r="N54" s="17"/>
      <c r="O54" s="19">
        <v>1200</v>
      </c>
      <c r="P54" s="17">
        <v>1000</v>
      </c>
      <c r="Q54" s="17">
        <v>80</v>
      </c>
      <c r="R54" s="17"/>
      <c r="S54" s="17">
        <v>120</v>
      </c>
      <c r="T54" s="17"/>
      <c r="U54" s="17"/>
      <c r="V54" s="17">
        <v>250</v>
      </c>
      <c r="W54" s="17"/>
      <c r="X54" s="17">
        <v>35</v>
      </c>
      <c r="Y54" s="19"/>
      <c r="Z54" s="19">
        <v>0</v>
      </c>
      <c r="AA54" s="17">
        <v>175</v>
      </c>
      <c r="AB54" s="17">
        <v>80</v>
      </c>
      <c r="AC54" s="17"/>
      <c r="AD54" s="17"/>
      <c r="AE54" s="17">
        <f t="shared" si="1"/>
        <v>3090</v>
      </c>
    </row>
    <row r="55" spans="1:31" x14ac:dyDescent="0.25">
      <c r="A55" s="4" t="s">
        <v>243</v>
      </c>
      <c r="B55" s="47" t="s">
        <v>67</v>
      </c>
      <c r="C55" s="45"/>
      <c r="D55" s="17"/>
      <c r="E55" s="17">
        <v>0</v>
      </c>
      <c r="F55" s="17"/>
      <c r="G55" s="17">
        <v>50</v>
      </c>
      <c r="H55" s="17">
        <v>155</v>
      </c>
      <c r="I55" s="17">
        <v>90</v>
      </c>
      <c r="J55" s="17">
        <v>0</v>
      </c>
      <c r="K55" s="17"/>
      <c r="L55" s="17"/>
      <c r="M55" s="17"/>
      <c r="N55" s="17"/>
      <c r="O55" s="19">
        <v>160</v>
      </c>
      <c r="P55" s="17">
        <v>0</v>
      </c>
      <c r="Q55" s="17">
        <v>40</v>
      </c>
      <c r="R55" s="17">
        <v>60</v>
      </c>
      <c r="S55" s="17">
        <v>60</v>
      </c>
      <c r="T55" s="17">
        <v>60</v>
      </c>
      <c r="U55" s="17"/>
      <c r="V55" s="17"/>
      <c r="W55" s="17"/>
      <c r="X55" s="17">
        <v>0</v>
      </c>
      <c r="Y55" s="19">
        <v>80</v>
      </c>
      <c r="Z55" s="19">
        <v>150</v>
      </c>
      <c r="AA55" s="17"/>
      <c r="AB55" s="17">
        <v>80</v>
      </c>
      <c r="AC55" s="17"/>
      <c r="AD55" s="17"/>
      <c r="AE55" s="17">
        <f t="shared" si="1"/>
        <v>985</v>
      </c>
    </row>
    <row r="56" spans="1:31" x14ac:dyDescent="0.25">
      <c r="A56" s="4" t="s">
        <v>264</v>
      </c>
      <c r="B56" s="47" t="s">
        <v>67</v>
      </c>
      <c r="C56" s="45"/>
      <c r="D56" s="17"/>
      <c r="E56" s="17">
        <v>0</v>
      </c>
      <c r="F56" s="17"/>
      <c r="G56" s="17">
        <v>50</v>
      </c>
      <c r="H56" s="17"/>
      <c r="I56" s="17">
        <v>0</v>
      </c>
      <c r="J56" s="17">
        <v>0</v>
      </c>
      <c r="K56" s="17"/>
      <c r="L56" s="17"/>
      <c r="M56" s="17"/>
      <c r="N56" s="17">
        <v>150</v>
      </c>
      <c r="O56" s="19">
        <v>900</v>
      </c>
      <c r="P56" s="17">
        <v>1000</v>
      </c>
      <c r="Q56" s="17">
        <v>80</v>
      </c>
      <c r="R56" s="17"/>
      <c r="S56" s="17">
        <v>120</v>
      </c>
      <c r="T56" s="17"/>
      <c r="U56" s="17"/>
      <c r="V56" s="17">
        <v>250</v>
      </c>
      <c r="W56" s="17"/>
      <c r="X56" s="17">
        <v>35</v>
      </c>
      <c r="Y56" s="19">
        <v>20</v>
      </c>
      <c r="Z56" s="19">
        <v>0</v>
      </c>
      <c r="AA56" s="17">
        <v>315</v>
      </c>
      <c r="AB56" s="17">
        <v>300</v>
      </c>
      <c r="AC56" s="17"/>
      <c r="AD56" s="17"/>
      <c r="AE56" s="17">
        <f t="shared" si="1"/>
        <v>3220</v>
      </c>
    </row>
    <row r="57" spans="1:31" x14ac:dyDescent="0.25">
      <c r="A57" s="4" t="s">
        <v>244</v>
      </c>
      <c r="B57" s="47" t="s">
        <v>67</v>
      </c>
      <c r="C57" s="45">
        <v>785</v>
      </c>
      <c r="D57" s="17"/>
      <c r="E57" s="17">
        <v>15</v>
      </c>
      <c r="F57" s="17"/>
      <c r="G57" s="17">
        <v>50</v>
      </c>
      <c r="H57" s="17">
        <v>790</v>
      </c>
      <c r="I57" s="17">
        <v>0</v>
      </c>
      <c r="J57" s="17">
        <v>0</v>
      </c>
      <c r="K57" s="17"/>
      <c r="L57" s="17"/>
      <c r="M57" s="17"/>
      <c r="N57" s="17"/>
      <c r="O57" s="19">
        <v>800</v>
      </c>
      <c r="P57" s="17">
        <v>1000</v>
      </c>
      <c r="Q57" s="17">
        <v>80</v>
      </c>
      <c r="R57" s="17">
        <v>200</v>
      </c>
      <c r="S57" s="17">
        <v>120</v>
      </c>
      <c r="T57" s="17"/>
      <c r="U57" s="17"/>
      <c r="V57" s="17"/>
      <c r="W57" s="17"/>
      <c r="X57" s="17">
        <v>35</v>
      </c>
      <c r="Y57" s="19"/>
      <c r="Z57" s="19">
        <v>0</v>
      </c>
      <c r="AA57" s="17">
        <v>350</v>
      </c>
      <c r="AB57" s="17">
        <v>150</v>
      </c>
      <c r="AC57" s="17"/>
      <c r="AD57" s="17"/>
      <c r="AE57" s="17">
        <f t="shared" si="1"/>
        <v>4375</v>
      </c>
    </row>
    <row r="58" spans="1:31" x14ac:dyDescent="0.25">
      <c r="A58" s="4" t="s">
        <v>265</v>
      </c>
      <c r="B58" s="47" t="s">
        <v>67</v>
      </c>
      <c r="C58" s="45"/>
      <c r="D58" s="17"/>
      <c r="E58" s="17">
        <v>0</v>
      </c>
      <c r="F58" s="17"/>
      <c r="G58" s="17">
        <v>50</v>
      </c>
      <c r="H58" s="17"/>
      <c r="I58" s="17">
        <v>0</v>
      </c>
      <c r="J58" s="17">
        <v>0</v>
      </c>
      <c r="K58" s="17"/>
      <c r="L58" s="17"/>
      <c r="M58" s="17"/>
      <c r="N58" s="17">
        <v>500</v>
      </c>
      <c r="O58" s="19">
        <v>0</v>
      </c>
      <c r="P58" s="17">
        <v>1000</v>
      </c>
      <c r="Q58" s="17">
        <v>80</v>
      </c>
      <c r="R58" s="17"/>
      <c r="S58" s="17">
        <v>120</v>
      </c>
      <c r="T58" s="17"/>
      <c r="U58" s="17"/>
      <c r="V58" s="17">
        <v>120</v>
      </c>
      <c r="W58" s="17"/>
      <c r="X58" s="17">
        <v>0</v>
      </c>
      <c r="Y58" s="19"/>
      <c r="Z58" s="19">
        <v>120</v>
      </c>
      <c r="AA58" s="17">
        <v>210</v>
      </c>
      <c r="AB58" s="17">
        <v>150</v>
      </c>
      <c r="AC58" s="17"/>
      <c r="AD58" s="17"/>
      <c r="AE58" s="17">
        <f t="shared" si="1"/>
        <v>2350</v>
      </c>
    </row>
    <row r="59" spans="1:31" x14ac:dyDescent="0.25">
      <c r="A59" s="4" t="s">
        <v>266</v>
      </c>
      <c r="B59" s="47" t="s">
        <v>67</v>
      </c>
      <c r="C59" s="45">
        <v>1338</v>
      </c>
      <c r="D59" s="17">
        <v>1000</v>
      </c>
      <c r="E59" s="17">
        <v>48</v>
      </c>
      <c r="F59" s="17"/>
      <c r="G59" s="17"/>
      <c r="H59" s="17"/>
      <c r="I59" s="17">
        <v>0</v>
      </c>
      <c r="J59" s="17">
        <v>400</v>
      </c>
      <c r="K59" s="17"/>
      <c r="L59" s="17"/>
      <c r="M59" s="17"/>
      <c r="N59" s="17"/>
      <c r="O59" s="19">
        <v>0</v>
      </c>
      <c r="P59" s="17">
        <v>4795</v>
      </c>
      <c r="Q59" s="17">
        <v>50</v>
      </c>
      <c r="R59" s="17"/>
      <c r="S59" s="17"/>
      <c r="T59" s="17"/>
      <c r="U59" s="17"/>
      <c r="V59" s="17"/>
      <c r="W59" s="17">
        <v>500</v>
      </c>
      <c r="X59" s="17">
        <v>160</v>
      </c>
      <c r="Y59" s="19"/>
      <c r="Z59" s="19">
        <v>60</v>
      </c>
      <c r="AA59" s="17">
        <v>105</v>
      </c>
      <c r="AB59" s="17">
        <v>350</v>
      </c>
      <c r="AC59" s="17"/>
      <c r="AD59" s="17">
        <v>160</v>
      </c>
      <c r="AE59" s="17">
        <f>SUM(C59:AD59)</f>
        <v>8966</v>
      </c>
    </row>
    <row r="60" spans="1:31" x14ac:dyDescent="0.25">
      <c r="A60" s="5" t="s">
        <v>267</v>
      </c>
      <c r="B60" s="47" t="s">
        <v>67</v>
      </c>
      <c r="C60" s="45">
        <v>5040</v>
      </c>
      <c r="D60" s="17">
        <v>1100</v>
      </c>
      <c r="E60" s="17">
        <v>700</v>
      </c>
      <c r="F60" s="17">
        <v>564</v>
      </c>
      <c r="G60" s="17">
        <v>200</v>
      </c>
      <c r="H60" s="17">
        <v>150</v>
      </c>
      <c r="I60" s="17">
        <v>100</v>
      </c>
      <c r="J60" s="17">
        <v>200</v>
      </c>
      <c r="K60" s="17">
        <v>140</v>
      </c>
      <c r="L60" s="17">
        <v>200</v>
      </c>
      <c r="M60" s="17"/>
      <c r="N60" s="17">
        <v>300</v>
      </c>
      <c r="O60" s="19">
        <v>220</v>
      </c>
      <c r="P60" s="17">
        <v>15000</v>
      </c>
      <c r="Q60" s="17"/>
      <c r="R60" s="17">
        <v>30</v>
      </c>
      <c r="S60" s="17">
        <v>60</v>
      </c>
      <c r="T60" s="17">
        <v>90</v>
      </c>
      <c r="U60" s="17"/>
      <c r="V60" s="17"/>
      <c r="W60" s="17"/>
      <c r="X60" s="17">
        <v>0</v>
      </c>
      <c r="Y60" s="19">
        <v>300</v>
      </c>
      <c r="Z60" s="19">
        <v>0</v>
      </c>
      <c r="AA60" s="17">
        <v>280</v>
      </c>
      <c r="AB60" s="17">
        <v>0</v>
      </c>
      <c r="AC60" s="17">
        <v>130</v>
      </c>
      <c r="AD60" s="17"/>
      <c r="AE60" s="17">
        <f t="shared" si="1"/>
        <v>24804</v>
      </c>
    </row>
    <row r="61" spans="1:31" x14ac:dyDescent="0.25">
      <c r="A61" s="4" t="s">
        <v>245</v>
      </c>
      <c r="B61" s="47" t="s">
        <v>67</v>
      </c>
      <c r="C61" s="45"/>
      <c r="D61" s="17"/>
      <c r="E61" s="17">
        <v>0</v>
      </c>
      <c r="F61" s="17"/>
      <c r="G61" s="17">
        <v>50</v>
      </c>
      <c r="H61" s="17"/>
      <c r="I61" s="17">
        <v>0</v>
      </c>
      <c r="J61" s="17">
        <v>0</v>
      </c>
      <c r="K61" s="17"/>
      <c r="L61" s="17"/>
      <c r="M61" s="17"/>
      <c r="N61" s="17"/>
      <c r="O61" s="19">
        <v>0</v>
      </c>
      <c r="P61" s="17">
        <v>500</v>
      </c>
      <c r="Q61" s="17"/>
      <c r="R61" s="17"/>
      <c r="S61" s="17">
        <v>30</v>
      </c>
      <c r="T61" s="17"/>
      <c r="U61" s="17"/>
      <c r="V61" s="17"/>
      <c r="W61" s="17"/>
      <c r="X61" s="17">
        <v>0</v>
      </c>
      <c r="Y61" s="19"/>
      <c r="Z61" s="19">
        <v>0</v>
      </c>
      <c r="AA61" s="17">
        <v>50</v>
      </c>
      <c r="AB61" s="17">
        <v>80</v>
      </c>
      <c r="AC61" s="17"/>
      <c r="AD61" s="17"/>
      <c r="AE61" s="17">
        <f t="shared" si="1"/>
        <v>710</v>
      </c>
    </row>
    <row r="62" spans="1:31" x14ac:dyDescent="0.25">
      <c r="A62" s="4" t="s">
        <v>268</v>
      </c>
      <c r="B62" s="47" t="s">
        <v>67</v>
      </c>
      <c r="C62" s="46"/>
      <c r="D62" s="17"/>
      <c r="E62" s="17">
        <v>0</v>
      </c>
      <c r="F62" s="17"/>
      <c r="G62" s="17"/>
      <c r="H62" s="17"/>
      <c r="I62" s="17">
        <v>0</v>
      </c>
      <c r="J62" s="17">
        <v>0</v>
      </c>
      <c r="K62" s="17"/>
      <c r="L62" s="17"/>
      <c r="M62" s="17"/>
      <c r="N62" s="17">
        <v>100</v>
      </c>
      <c r="O62" s="17">
        <v>60</v>
      </c>
      <c r="P62" s="17">
        <v>1005</v>
      </c>
      <c r="Q62" s="17">
        <v>80</v>
      </c>
      <c r="R62" s="17">
        <v>50</v>
      </c>
      <c r="S62" s="17">
        <v>60</v>
      </c>
      <c r="T62" s="17">
        <v>150</v>
      </c>
      <c r="U62" s="17"/>
      <c r="V62" s="17"/>
      <c r="W62" s="17"/>
      <c r="X62" s="17">
        <v>10</v>
      </c>
      <c r="Y62" s="17"/>
      <c r="Z62" s="17">
        <v>0</v>
      </c>
      <c r="AA62" s="17"/>
      <c r="AB62" s="17">
        <v>0</v>
      </c>
      <c r="AC62" s="17"/>
      <c r="AD62" s="17"/>
      <c r="AE62" s="17">
        <f t="shared" si="1"/>
        <v>1515</v>
      </c>
    </row>
    <row r="63" spans="1:31" x14ac:dyDescent="0.25">
      <c r="A63" s="4" t="s">
        <v>246</v>
      </c>
      <c r="B63" s="47" t="s">
        <v>67</v>
      </c>
      <c r="C63" s="45"/>
      <c r="D63" s="17"/>
      <c r="E63" s="17">
        <v>0</v>
      </c>
      <c r="F63" s="17"/>
      <c r="G63" s="17">
        <v>50</v>
      </c>
      <c r="H63" s="17"/>
      <c r="I63" s="17">
        <v>0</v>
      </c>
      <c r="J63" s="17">
        <v>0</v>
      </c>
      <c r="K63" s="17">
        <v>150</v>
      </c>
      <c r="L63" s="17">
        <v>50</v>
      </c>
      <c r="M63" s="17"/>
      <c r="N63" s="17">
        <v>10</v>
      </c>
      <c r="O63" s="19">
        <v>0</v>
      </c>
      <c r="P63" s="17">
        <v>160</v>
      </c>
      <c r="Q63" s="17"/>
      <c r="R63" s="17"/>
      <c r="S63" s="17">
        <v>30</v>
      </c>
      <c r="T63" s="17"/>
      <c r="U63" s="17"/>
      <c r="V63" s="17"/>
      <c r="W63" s="17"/>
      <c r="X63" s="17">
        <v>0</v>
      </c>
      <c r="Y63" s="19"/>
      <c r="Z63" s="19">
        <v>0</v>
      </c>
      <c r="AA63" s="17"/>
      <c r="AB63" s="17">
        <v>0</v>
      </c>
      <c r="AC63" s="17"/>
      <c r="AD63" s="17"/>
      <c r="AE63" s="17">
        <f t="shared" si="1"/>
        <v>450</v>
      </c>
    </row>
  </sheetData>
  <sortState xmlns:xlrd2="http://schemas.microsoft.com/office/spreadsheetml/2017/richdata2" ref="A8:A71">
    <sortCondition ref="A8"/>
  </sortState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499984740745262"/>
  </sheetPr>
  <dimension ref="A3:AE48"/>
  <sheetViews>
    <sheetView workbookViewId="0">
      <pane xSplit="2" ySplit="7" topLeftCell="C29" activePane="bottomRight" state="frozen"/>
      <selection pane="topRight" activeCell="C1" sqref="C1"/>
      <selection pane="bottomLeft" activeCell="A8" sqref="A8"/>
      <selection pane="bottomRight" activeCell="C14" sqref="C14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991</v>
      </c>
    </row>
    <row r="4" spans="1:31" ht="15.75" x14ac:dyDescent="0.25">
      <c r="B4"/>
      <c r="J4" s="13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269</v>
      </c>
      <c r="B8" s="47" t="s">
        <v>67</v>
      </c>
      <c r="C8" s="19"/>
      <c r="D8" s="17"/>
      <c r="E8" s="17">
        <v>0</v>
      </c>
      <c r="F8" s="17"/>
      <c r="G8" s="17">
        <v>140</v>
      </c>
      <c r="H8" s="17"/>
      <c r="I8" s="17">
        <v>120</v>
      </c>
      <c r="J8" s="17">
        <v>0</v>
      </c>
      <c r="K8" s="17"/>
      <c r="L8" s="17"/>
      <c r="M8" s="18"/>
      <c r="N8" s="18"/>
      <c r="O8" s="19">
        <v>0</v>
      </c>
      <c r="P8" s="17">
        <v>280</v>
      </c>
      <c r="Q8" s="17"/>
      <c r="R8" s="18"/>
      <c r="S8" s="18"/>
      <c r="T8" s="17"/>
      <c r="U8" s="17"/>
      <c r="V8" s="17"/>
      <c r="W8" s="18"/>
      <c r="X8" s="18">
        <v>0</v>
      </c>
      <c r="Y8" s="19"/>
      <c r="Z8" s="19">
        <v>0</v>
      </c>
      <c r="AA8" s="17"/>
      <c r="AB8" s="18">
        <v>0</v>
      </c>
      <c r="AC8" s="18"/>
      <c r="AD8" s="18"/>
      <c r="AE8" s="17">
        <f>SUM(C8:AD8)</f>
        <v>540</v>
      </c>
    </row>
    <row r="9" spans="1:31" x14ac:dyDescent="0.25">
      <c r="A9" s="4" t="s">
        <v>445</v>
      </c>
      <c r="B9" s="47" t="s">
        <v>67</v>
      </c>
      <c r="C9" s="19">
        <v>288</v>
      </c>
      <c r="D9" s="17"/>
      <c r="E9" s="17">
        <v>0</v>
      </c>
      <c r="F9" s="17"/>
      <c r="G9" s="17">
        <v>100</v>
      </c>
      <c r="H9" s="17"/>
      <c r="I9" s="17">
        <v>0</v>
      </c>
      <c r="J9" s="17">
        <v>0</v>
      </c>
      <c r="K9" s="17"/>
      <c r="L9" s="17"/>
      <c r="M9" s="17"/>
      <c r="N9" s="17"/>
      <c r="O9" s="19">
        <v>0</v>
      </c>
      <c r="P9" s="17">
        <v>100</v>
      </c>
      <c r="Q9" s="17"/>
      <c r="R9" s="17"/>
      <c r="S9" s="17"/>
      <c r="T9" s="17"/>
      <c r="U9" s="17"/>
      <c r="V9" s="17"/>
      <c r="W9" s="17"/>
      <c r="X9" s="17">
        <v>120</v>
      </c>
      <c r="Y9" s="19">
        <v>10</v>
      </c>
      <c r="Z9" s="19">
        <v>100</v>
      </c>
      <c r="AA9" s="17">
        <v>8</v>
      </c>
      <c r="AB9" s="17">
        <v>250</v>
      </c>
      <c r="AC9" s="17">
        <v>40</v>
      </c>
      <c r="AD9" s="17"/>
      <c r="AE9" s="17">
        <f t="shared" ref="AE9:AE48" si="0">SUM(C9:AC9)</f>
        <v>1016</v>
      </c>
    </row>
    <row r="10" spans="1:31" x14ac:dyDescent="0.25">
      <c r="A10" s="4" t="s">
        <v>270</v>
      </c>
      <c r="B10" s="47" t="s">
        <v>67</v>
      </c>
      <c r="C10" s="19"/>
      <c r="D10" s="17"/>
      <c r="E10" s="17">
        <v>0</v>
      </c>
      <c r="F10" s="17"/>
      <c r="G10" s="17"/>
      <c r="H10" s="17">
        <v>24</v>
      </c>
      <c r="I10" s="17">
        <v>0</v>
      </c>
      <c r="J10" s="17">
        <v>0</v>
      </c>
      <c r="K10" s="17">
        <v>15</v>
      </c>
      <c r="L10" s="17"/>
      <c r="M10" s="17"/>
      <c r="N10" s="17">
        <v>50</v>
      </c>
      <c r="O10" s="19">
        <v>25</v>
      </c>
      <c r="P10" s="17">
        <v>388</v>
      </c>
      <c r="Q10" s="17"/>
      <c r="R10" s="17"/>
      <c r="S10" s="17"/>
      <c r="T10" s="17"/>
      <c r="U10" s="17"/>
      <c r="V10" s="17">
        <v>120</v>
      </c>
      <c r="W10" s="17"/>
      <c r="X10" s="17">
        <v>120</v>
      </c>
      <c r="Y10" s="19"/>
      <c r="Z10" s="19">
        <v>0</v>
      </c>
      <c r="AA10" s="17"/>
      <c r="AB10" s="17">
        <v>80</v>
      </c>
      <c r="AC10" s="17"/>
      <c r="AD10" s="17"/>
      <c r="AE10" s="17">
        <f t="shared" si="0"/>
        <v>822</v>
      </c>
    </row>
    <row r="11" spans="1:31" x14ac:dyDescent="0.25">
      <c r="A11" s="4" t="s">
        <v>271</v>
      </c>
      <c r="B11" s="47" t="s">
        <v>67</v>
      </c>
      <c r="C11" s="19">
        <v>454</v>
      </c>
      <c r="D11" s="17"/>
      <c r="E11" s="17">
        <v>4</v>
      </c>
      <c r="F11" s="17">
        <v>14</v>
      </c>
      <c r="G11" s="17">
        <v>10</v>
      </c>
      <c r="H11" s="17">
        <v>15</v>
      </c>
      <c r="I11" s="17">
        <v>15</v>
      </c>
      <c r="J11" s="17">
        <v>80</v>
      </c>
      <c r="K11" s="17">
        <v>5</v>
      </c>
      <c r="L11" s="17">
        <v>10</v>
      </c>
      <c r="M11" s="17"/>
      <c r="N11" s="17">
        <v>20</v>
      </c>
      <c r="O11" s="19">
        <v>60</v>
      </c>
      <c r="P11" s="17">
        <v>1022</v>
      </c>
      <c r="Q11" s="17"/>
      <c r="R11" s="17">
        <v>4</v>
      </c>
      <c r="S11" s="17">
        <v>20</v>
      </c>
      <c r="T11" s="17">
        <v>36</v>
      </c>
      <c r="U11" s="17"/>
      <c r="V11" s="17">
        <v>10</v>
      </c>
      <c r="W11" s="17"/>
      <c r="X11" s="17">
        <v>5</v>
      </c>
      <c r="Y11" s="19">
        <v>1</v>
      </c>
      <c r="Z11" s="19">
        <v>0</v>
      </c>
      <c r="AA11" s="17"/>
      <c r="AB11" s="17">
        <v>15</v>
      </c>
      <c r="AC11" s="17">
        <v>10</v>
      </c>
      <c r="AD11" s="17">
        <v>5</v>
      </c>
      <c r="AE11" s="17">
        <f>SUM(C11:AD11)</f>
        <v>1815</v>
      </c>
    </row>
    <row r="12" spans="1:31" x14ac:dyDescent="0.25">
      <c r="A12" s="5" t="s">
        <v>272</v>
      </c>
      <c r="B12" s="47" t="s">
        <v>67</v>
      </c>
      <c r="C12" s="19">
        <v>124</v>
      </c>
      <c r="D12" s="17">
        <v>100</v>
      </c>
      <c r="E12" s="17">
        <v>180</v>
      </c>
      <c r="F12" s="17"/>
      <c r="G12" s="17">
        <v>80</v>
      </c>
      <c r="H12" s="17">
        <v>70</v>
      </c>
      <c r="I12" s="17">
        <v>5</v>
      </c>
      <c r="J12" s="17">
        <v>210</v>
      </c>
      <c r="K12" s="17">
        <v>25</v>
      </c>
      <c r="L12" s="17">
        <v>10</v>
      </c>
      <c r="M12" s="17"/>
      <c r="N12" s="17">
        <v>10</v>
      </c>
      <c r="O12" s="19">
        <v>70</v>
      </c>
      <c r="P12" s="17">
        <v>1305</v>
      </c>
      <c r="Q12" s="17"/>
      <c r="R12" s="17">
        <v>60</v>
      </c>
      <c r="S12" s="17">
        <v>50</v>
      </c>
      <c r="T12" s="17">
        <v>15</v>
      </c>
      <c r="U12" s="17"/>
      <c r="V12" s="17">
        <v>10</v>
      </c>
      <c r="W12" s="17"/>
      <c r="X12" s="17">
        <v>50</v>
      </c>
      <c r="Y12" s="19">
        <v>16</v>
      </c>
      <c r="Z12" s="19">
        <v>10</v>
      </c>
      <c r="AA12" s="17">
        <v>20</v>
      </c>
      <c r="AB12" s="17"/>
      <c r="AC12" s="17">
        <v>10</v>
      </c>
      <c r="AD12" s="17">
        <v>20</v>
      </c>
      <c r="AE12" s="17">
        <f ca="1">SUM(C12:ACD12)</f>
        <v>2430</v>
      </c>
    </row>
    <row r="13" spans="1:31" x14ac:dyDescent="0.25">
      <c r="A13" s="4" t="s">
        <v>273</v>
      </c>
      <c r="B13" s="47" t="s">
        <v>67</v>
      </c>
      <c r="C13" s="19">
        <v>6</v>
      </c>
      <c r="D13" s="17"/>
      <c r="E13" s="17">
        <v>0</v>
      </c>
      <c r="F13" s="17"/>
      <c r="G13" s="17"/>
      <c r="H13" s="17">
        <v>24</v>
      </c>
      <c r="I13" s="17">
        <v>55</v>
      </c>
      <c r="J13" s="17">
        <v>10</v>
      </c>
      <c r="K13" s="17"/>
      <c r="L13" s="17">
        <v>20</v>
      </c>
      <c r="M13" s="17"/>
      <c r="N13" s="17">
        <v>20</v>
      </c>
      <c r="O13" s="19">
        <v>24</v>
      </c>
      <c r="P13" s="17">
        <v>363</v>
      </c>
      <c r="Q13" s="17"/>
      <c r="R13" s="17"/>
      <c r="S13" s="17">
        <v>20</v>
      </c>
      <c r="T13" s="17"/>
      <c r="U13" s="17"/>
      <c r="V13" s="17"/>
      <c r="W13" s="17"/>
      <c r="X13" s="17">
        <v>10</v>
      </c>
      <c r="Y13" s="19">
        <v>20</v>
      </c>
      <c r="Z13" s="19">
        <v>30</v>
      </c>
      <c r="AA13" s="17"/>
      <c r="AB13" s="17">
        <v>10</v>
      </c>
      <c r="AC13" s="17"/>
      <c r="AD13" s="17"/>
      <c r="AE13" s="17">
        <f t="shared" si="0"/>
        <v>612</v>
      </c>
    </row>
    <row r="14" spans="1:31" x14ac:dyDescent="0.25">
      <c r="A14" s="4" t="s">
        <v>274</v>
      </c>
      <c r="B14" s="47" t="s">
        <v>67</v>
      </c>
      <c r="C14" s="19">
        <v>23</v>
      </c>
      <c r="D14" s="17">
        <v>50</v>
      </c>
      <c r="E14" s="17">
        <v>140</v>
      </c>
      <c r="F14" s="17">
        <v>74</v>
      </c>
      <c r="G14" s="17">
        <v>80</v>
      </c>
      <c r="H14" s="17">
        <v>10</v>
      </c>
      <c r="I14" s="17">
        <v>0</v>
      </c>
      <c r="J14" s="17">
        <v>90</v>
      </c>
      <c r="K14" s="17">
        <v>20</v>
      </c>
      <c r="L14" s="17"/>
      <c r="M14" s="17"/>
      <c r="N14" s="17">
        <v>10</v>
      </c>
      <c r="O14" s="19">
        <v>20</v>
      </c>
      <c r="P14" s="17">
        <v>1438</v>
      </c>
      <c r="Q14" s="17"/>
      <c r="R14" s="17"/>
      <c r="S14" s="17">
        <v>15</v>
      </c>
      <c r="T14" s="17">
        <v>8</v>
      </c>
      <c r="U14" s="17"/>
      <c r="V14" s="17">
        <v>10</v>
      </c>
      <c r="W14" s="17">
        <v>10</v>
      </c>
      <c r="X14" s="17">
        <v>15</v>
      </c>
      <c r="Y14" s="19">
        <v>20</v>
      </c>
      <c r="Z14" s="19">
        <v>50</v>
      </c>
      <c r="AA14" s="17"/>
      <c r="AB14" s="17">
        <v>10</v>
      </c>
      <c r="AC14" s="17"/>
      <c r="AD14" s="17"/>
      <c r="AE14" s="17">
        <f t="shared" si="0"/>
        <v>2093</v>
      </c>
    </row>
    <row r="15" spans="1:31" x14ac:dyDescent="0.25">
      <c r="A15" s="5" t="s">
        <v>275</v>
      </c>
      <c r="B15" s="47" t="s">
        <v>67</v>
      </c>
      <c r="C15" s="19">
        <v>1745</v>
      </c>
      <c r="D15" s="17">
        <v>550</v>
      </c>
      <c r="E15" s="17">
        <v>350</v>
      </c>
      <c r="F15" s="17">
        <v>460</v>
      </c>
      <c r="G15" s="17">
        <v>500</v>
      </c>
      <c r="H15" s="17">
        <v>230</v>
      </c>
      <c r="I15" s="17">
        <v>120</v>
      </c>
      <c r="J15" s="17">
        <v>900</v>
      </c>
      <c r="K15" s="17">
        <v>350</v>
      </c>
      <c r="L15" s="17">
        <v>200</v>
      </c>
      <c r="M15" s="17"/>
      <c r="N15" s="17">
        <v>30</v>
      </c>
      <c r="O15" s="19">
        <v>230</v>
      </c>
      <c r="P15" s="17">
        <v>8412</v>
      </c>
      <c r="Q15" s="17"/>
      <c r="R15" s="17">
        <v>30</v>
      </c>
      <c r="S15" s="17">
        <v>100</v>
      </c>
      <c r="T15" s="17">
        <v>120</v>
      </c>
      <c r="U15" s="17"/>
      <c r="V15" s="17">
        <v>60</v>
      </c>
      <c r="W15" s="17"/>
      <c r="X15" s="17">
        <v>30</v>
      </c>
      <c r="Y15" s="19">
        <v>70</v>
      </c>
      <c r="Z15" s="19">
        <v>30</v>
      </c>
      <c r="AA15" s="17">
        <v>450</v>
      </c>
      <c r="AB15" s="17">
        <v>60</v>
      </c>
      <c r="AC15" s="17"/>
      <c r="AD15" s="17"/>
      <c r="AE15" s="17">
        <f t="shared" si="0"/>
        <v>15027</v>
      </c>
    </row>
    <row r="16" spans="1:31" x14ac:dyDescent="0.25">
      <c r="A16" s="4" t="s">
        <v>276</v>
      </c>
      <c r="B16" s="47" t="s">
        <v>67</v>
      </c>
      <c r="C16" s="19">
        <v>105</v>
      </c>
      <c r="D16" s="17">
        <v>200</v>
      </c>
      <c r="E16" s="17">
        <v>60</v>
      </c>
      <c r="F16" s="17"/>
      <c r="G16" s="17">
        <v>20</v>
      </c>
      <c r="H16" s="17">
        <v>50</v>
      </c>
      <c r="I16" s="17">
        <v>50</v>
      </c>
      <c r="J16" s="17">
        <v>280</v>
      </c>
      <c r="K16" s="17">
        <v>150</v>
      </c>
      <c r="L16" s="17">
        <v>30</v>
      </c>
      <c r="M16" s="17"/>
      <c r="N16" s="17">
        <v>20</v>
      </c>
      <c r="O16" s="19">
        <v>60</v>
      </c>
      <c r="P16" s="17">
        <v>1500</v>
      </c>
      <c r="Q16" s="17"/>
      <c r="R16" s="17">
        <v>30</v>
      </c>
      <c r="S16" s="17">
        <v>100</v>
      </c>
      <c r="T16" s="17">
        <v>100</v>
      </c>
      <c r="U16" s="17"/>
      <c r="V16" s="17">
        <v>60</v>
      </c>
      <c r="W16" s="17"/>
      <c r="X16" s="17">
        <v>30</v>
      </c>
      <c r="Y16" s="19">
        <v>40</v>
      </c>
      <c r="Z16" s="19">
        <v>30</v>
      </c>
      <c r="AA16" s="17"/>
      <c r="AB16" s="17">
        <v>90</v>
      </c>
      <c r="AC16" s="17"/>
      <c r="AD16" s="17"/>
      <c r="AE16" s="17">
        <f t="shared" si="0"/>
        <v>3005</v>
      </c>
    </row>
    <row r="17" spans="1:31" x14ac:dyDescent="0.25">
      <c r="A17" s="4" t="s">
        <v>277</v>
      </c>
      <c r="B17" s="47" t="s">
        <v>67</v>
      </c>
      <c r="C17" s="19"/>
      <c r="D17" s="17"/>
      <c r="E17" s="17">
        <v>0</v>
      </c>
      <c r="F17" s="17">
        <v>90</v>
      </c>
      <c r="G17" s="17">
        <v>200</v>
      </c>
      <c r="H17" s="17"/>
      <c r="I17" s="17">
        <v>50</v>
      </c>
      <c r="J17" s="17">
        <v>0</v>
      </c>
      <c r="K17" s="17">
        <v>25</v>
      </c>
      <c r="L17" s="17">
        <v>100</v>
      </c>
      <c r="M17" s="17"/>
      <c r="N17" s="17"/>
      <c r="O17" s="19">
        <v>0</v>
      </c>
      <c r="P17" s="17">
        <v>0</v>
      </c>
      <c r="Q17" s="17"/>
      <c r="R17" s="17">
        <v>50</v>
      </c>
      <c r="S17" s="17">
        <v>100</v>
      </c>
      <c r="T17" s="17"/>
      <c r="U17" s="17"/>
      <c r="V17" s="17">
        <v>60</v>
      </c>
      <c r="W17" s="17">
        <v>30</v>
      </c>
      <c r="X17" s="17">
        <v>0</v>
      </c>
      <c r="Y17" s="19"/>
      <c r="Z17" s="19">
        <v>80</v>
      </c>
      <c r="AA17" s="17">
        <v>240</v>
      </c>
      <c r="AB17" s="17">
        <v>90</v>
      </c>
      <c r="AC17" s="17"/>
      <c r="AD17" s="17"/>
      <c r="AE17" s="17">
        <f t="shared" si="0"/>
        <v>1115</v>
      </c>
    </row>
    <row r="18" spans="1:31" x14ac:dyDescent="0.25">
      <c r="A18" s="4" t="s">
        <v>922</v>
      </c>
      <c r="B18" s="47" t="s">
        <v>67</v>
      </c>
      <c r="C18" s="19"/>
      <c r="D18" s="17"/>
      <c r="E18" s="17">
        <v>40</v>
      </c>
      <c r="F18" s="17"/>
      <c r="G18" s="17">
        <v>30</v>
      </c>
      <c r="H18" s="17"/>
      <c r="I18" s="17">
        <v>0</v>
      </c>
      <c r="J18" s="17">
        <v>0</v>
      </c>
      <c r="K18" s="17">
        <v>50</v>
      </c>
      <c r="L18" s="17">
        <v>100</v>
      </c>
      <c r="M18" s="17"/>
      <c r="N18" s="17"/>
      <c r="O18" s="19">
        <v>0</v>
      </c>
      <c r="P18" s="17">
        <v>920</v>
      </c>
      <c r="Q18" s="17"/>
      <c r="R18" s="17">
        <v>50</v>
      </c>
      <c r="S18" s="17">
        <v>100</v>
      </c>
      <c r="T18" s="17"/>
      <c r="U18" s="17"/>
      <c r="V18" s="17">
        <v>60</v>
      </c>
      <c r="W18" s="17">
        <v>30</v>
      </c>
      <c r="X18" s="17">
        <v>70</v>
      </c>
      <c r="Y18" s="19"/>
      <c r="Z18" s="19">
        <v>0</v>
      </c>
      <c r="AA18" s="17">
        <v>180</v>
      </c>
      <c r="AB18" s="17">
        <v>90</v>
      </c>
      <c r="AC18" s="17"/>
      <c r="AD18" s="17">
        <v>245</v>
      </c>
      <c r="AE18" s="17">
        <f>SUM(C18:AD18)</f>
        <v>1965</v>
      </c>
    </row>
    <row r="19" spans="1:31" x14ac:dyDescent="0.25">
      <c r="A19" s="4" t="s">
        <v>923</v>
      </c>
      <c r="B19" s="47"/>
      <c r="C19" s="19"/>
      <c r="D19" s="17"/>
      <c r="E19" s="17">
        <v>0</v>
      </c>
      <c r="F19" s="17"/>
      <c r="G19" s="17">
        <v>30</v>
      </c>
      <c r="H19" s="17"/>
      <c r="I19" s="17"/>
      <c r="J19" s="17">
        <v>0</v>
      </c>
      <c r="K19" s="17">
        <v>30</v>
      </c>
      <c r="L19" s="17">
        <v>50</v>
      </c>
      <c r="M19" s="17"/>
      <c r="N19" s="17"/>
      <c r="O19" s="19">
        <v>80</v>
      </c>
      <c r="P19" s="17">
        <v>100</v>
      </c>
      <c r="Q19" s="17"/>
      <c r="R19" s="17"/>
      <c r="S19" s="17"/>
      <c r="T19" s="17"/>
      <c r="U19" s="17"/>
      <c r="V19" s="17"/>
      <c r="W19" s="17"/>
      <c r="X19" s="17">
        <v>70</v>
      </c>
      <c r="Y19" s="19"/>
      <c r="Z19" s="19">
        <v>0</v>
      </c>
      <c r="AA19" s="17"/>
      <c r="AB19" s="17">
        <v>90</v>
      </c>
      <c r="AC19" s="17"/>
      <c r="AD19" s="17"/>
      <c r="AE19" s="17">
        <f t="shared" si="0"/>
        <v>450</v>
      </c>
    </row>
    <row r="20" spans="1:31" x14ac:dyDescent="0.25">
      <c r="A20" s="4" t="s">
        <v>924</v>
      </c>
      <c r="B20" s="47"/>
      <c r="C20" s="19"/>
      <c r="D20" s="17"/>
      <c r="E20" s="17">
        <v>0</v>
      </c>
      <c r="F20" s="17"/>
      <c r="G20" s="17">
        <v>30</v>
      </c>
      <c r="H20" s="17"/>
      <c r="I20" s="17">
        <v>0</v>
      </c>
      <c r="J20" s="17">
        <v>0</v>
      </c>
      <c r="K20" s="17"/>
      <c r="L20" s="17">
        <v>50</v>
      </c>
      <c r="M20" s="17"/>
      <c r="N20" s="17"/>
      <c r="O20" s="19">
        <v>0</v>
      </c>
      <c r="P20" s="17">
        <v>100</v>
      </c>
      <c r="Q20" s="17"/>
      <c r="R20" s="17"/>
      <c r="S20" s="17"/>
      <c r="T20" s="17"/>
      <c r="U20" s="17"/>
      <c r="V20" s="17"/>
      <c r="W20" s="17"/>
      <c r="X20" s="17">
        <v>0</v>
      </c>
      <c r="Y20" s="19"/>
      <c r="Z20" s="19">
        <v>0</v>
      </c>
      <c r="AA20" s="17"/>
      <c r="AB20" s="17">
        <v>0</v>
      </c>
      <c r="AC20" s="17"/>
      <c r="AD20" s="17"/>
      <c r="AE20" s="17">
        <f t="shared" si="0"/>
        <v>180</v>
      </c>
    </row>
    <row r="21" spans="1:31" x14ac:dyDescent="0.25">
      <c r="A21" s="4" t="s">
        <v>278</v>
      </c>
      <c r="B21" s="47" t="s">
        <v>67</v>
      </c>
      <c r="C21" s="19"/>
      <c r="D21" s="17"/>
      <c r="E21" s="17">
        <v>0</v>
      </c>
      <c r="F21" s="17">
        <v>92</v>
      </c>
      <c r="G21" s="17">
        <v>30</v>
      </c>
      <c r="H21" s="17"/>
      <c r="I21" s="17">
        <v>10</v>
      </c>
      <c r="J21" s="17">
        <v>0</v>
      </c>
      <c r="K21" s="17"/>
      <c r="L21" s="17"/>
      <c r="M21" s="17"/>
      <c r="N21" s="17">
        <v>10</v>
      </c>
      <c r="O21" s="19">
        <v>80</v>
      </c>
      <c r="P21" s="17">
        <v>194</v>
      </c>
      <c r="Q21" s="17"/>
      <c r="R21" s="17"/>
      <c r="S21" s="17"/>
      <c r="T21" s="17"/>
      <c r="U21" s="17"/>
      <c r="V21" s="17"/>
      <c r="W21" s="17"/>
      <c r="X21" s="17">
        <v>0</v>
      </c>
      <c r="Y21" s="19">
        <v>5</v>
      </c>
      <c r="Z21" s="19">
        <v>10</v>
      </c>
      <c r="AA21" s="17"/>
      <c r="AB21" s="17">
        <v>90</v>
      </c>
      <c r="AC21" s="17"/>
      <c r="AD21" s="17">
        <v>4</v>
      </c>
      <c r="AE21" s="17">
        <f>SUM(C21:AD21)</f>
        <v>525</v>
      </c>
    </row>
    <row r="22" spans="1:31" x14ac:dyDescent="0.25">
      <c r="A22" s="4" t="s">
        <v>279</v>
      </c>
      <c r="B22" s="47" t="s">
        <v>67</v>
      </c>
      <c r="C22" s="19"/>
      <c r="D22" s="17"/>
      <c r="E22" s="17">
        <v>0</v>
      </c>
      <c r="F22" s="17">
        <v>610</v>
      </c>
      <c r="G22" s="17">
        <v>40</v>
      </c>
      <c r="H22" s="17">
        <v>66</v>
      </c>
      <c r="I22" s="17">
        <v>200</v>
      </c>
      <c r="J22" s="17">
        <v>0</v>
      </c>
      <c r="K22" s="17"/>
      <c r="L22" s="17"/>
      <c r="M22" s="17"/>
      <c r="N22" s="17"/>
      <c r="O22" s="19">
        <v>260</v>
      </c>
      <c r="P22" s="17">
        <v>410</v>
      </c>
      <c r="Q22" s="17"/>
      <c r="R22" s="17"/>
      <c r="S22" s="17">
        <v>100</v>
      </c>
      <c r="T22" s="17"/>
      <c r="U22" s="17"/>
      <c r="V22" s="17"/>
      <c r="W22" s="17"/>
      <c r="X22" s="17">
        <v>0</v>
      </c>
      <c r="Y22" s="19"/>
      <c r="Z22" s="19">
        <v>150</v>
      </c>
      <c r="AA22" s="17"/>
      <c r="AB22" s="17">
        <v>30</v>
      </c>
      <c r="AC22" s="17"/>
      <c r="AD22" s="17"/>
      <c r="AE22" s="17">
        <f t="shared" si="0"/>
        <v>1866</v>
      </c>
    </row>
    <row r="23" spans="1:31" x14ac:dyDescent="0.25">
      <c r="A23" s="5" t="s">
        <v>280</v>
      </c>
      <c r="B23" s="47" t="s">
        <v>67</v>
      </c>
      <c r="C23" s="19">
        <v>4414</v>
      </c>
      <c r="D23" s="17">
        <v>1000</v>
      </c>
      <c r="E23" s="17">
        <v>0</v>
      </c>
      <c r="F23" s="17">
        <v>126</v>
      </c>
      <c r="G23" s="17">
        <v>70</v>
      </c>
      <c r="H23" s="17">
        <v>90</v>
      </c>
      <c r="I23" s="17">
        <v>250</v>
      </c>
      <c r="J23" s="17">
        <v>500</v>
      </c>
      <c r="K23" s="17">
        <v>140</v>
      </c>
      <c r="L23" s="17">
        <v>100</v>
      </c>
      <c r="M23" s="17"/>
      <c r="N23" s="17">
        <v>130</v>
      </c>
      <c r="O23" s="19">
        <v>120</v>
      </c>
      <c r="P23" s="17">
        <v>12502</v>
      </c>
      <c r="Q23" s="17"/>
      <c r="R23" s="17">
        <v>120</v>
      </c>
      <c r="S23" s="17">
        <v>100</v>
      </c>
      <c r="T23" s="17">
        <v>100</v>
      </c>
      <c r="U23" s="17"/>
      <c r="V23" s="17">
        <v>120</v>
      </c>
      <c r="W23" s="17">
        <v>600</v>
      </c>
      <c r="X23" s="17">
        <v>200</v>
      </c>
      <c r="Y23" s="19">
        <v>60</v>
      </c>
      <c r="Z23" s="19">
        <v>200</v>
      </c>
      <c r="AA23" s="17">
        <v>420</v>
      </c>
      <c r="AB23" s="17">
        <v>30</v>
      </c>
      <c r="AC23" s="17"/>
      <c r="AD23" s="17">
        <v>150</v>
      </c>
      <c r="AE23" s="17">
        <f>SUM(C23:AD23)</f>
        <v>21542</v>
      </c>
    </row>
    <row r="24" spans="1:31" x14ac:dyDescent="0.25">
      <c r="A24" s="5" t="s">
        <v>281</v>
      </c>
      <c r="B24" s="47" t="s">
        <v>67</v>
      </c>
      <c r="C24" s="19">
        <v>438</v>
      </c>
      <c r="D24" s="17">
        <v>250</v>
      </c>
      <c r="E24" s="17">
        <v>470</v>
      </c>
      <c r="F24" s="17">
        <v>667</v>
      </c>
      <c r="G24" s="17">
        <v>30</v>
      </c>
      <c r="H24" s="17"/>
      <c r="I24" s="17">
        <v>200</v>
      </c>
      <c r="J24" s="17">
        <v>520</v>
      </c>
      <c r="K24" s="17">
        <v>30</v>
      </c>
      <c r="L24" s="17"/>
      <c r="M24" s="17"/>
      <c r="N24" s="17">
        <v>250</v>
      </c>
      <c r="O24" s="19">
        <v>0</v>
      </c>
      <c r="P24" s="17">
        <v>4876</v>
      </c>
      <c r="Q24" s="17"/>
      <c r="R24" s="17"/>
      <c r="S24" s="17">
        <v>100</v>
      </c>
      <c r="T24" s="17">
        <v>100</v>
      </c>
      <c r="U24" s="17"/>
      <c r="V24" s="17">
        <v>60</v>
      </c>
      <c r="W24" s="17"/>
      <c r="X24" s="17">
        <v>150</v>
      </c>
      <c r="Y24" s="19">
        <v>100</v>
      </c>
      <c r="Z24" s="19">
        <v>100</v>
      </c>
      <c r="AA24" s="17">
        <v>90</v>
      </c>
      <c r="AB24" s="17">
        <v>60</v>
      </c>
      <c r="AC24" s="17"/>
      <c r="AD24" s="17">
        <v>180</v>
      </c>
      <c r="AE24" s="17">
        <f>SUM(C24:AD24)</f>
        <v>8671</v>
      </c>
    </row>
    <row r="25" spans="1:31" x14ac:dyDescent="0.25">
      <c r="A25" s="4" t="s">
        <v>282</v>
      </c>
      <c r="B25" s="47" t="s">
        <v>67</v>
      </c>
      <c r="C25" s="19">
        <v>10</v>
      </c>
      <c r="D25" s="17">
        <v>900</v>
      </c>
      <c r="E25" s="17">
        <v>80</v>
      </c>
      <c r="F25" s="17"/>
      <c r="G25" s="17">
        <v>60</v>
      </c>
      <c r="H25" s="17">
        <v>40</v>
      </c>
      <c r="I25" s="17">
        <v>60</v>
      </c>
      <c r="J25" s="17">
        <v>1600</v>
      </c>
      <c r="K25" s="17">
        <v>60</v>
      </c>
      <c r="L25" s="17">
        <v>60</v>
      </c>
      <c r="M25" s="17"/>
      <c r="N25" s="17"/>
      <c r="O25" s="19">
        <v>0</v>
      </c>
      <c r="P25" s="17">
        <v>0</v>
      </c>
      <c r="Q25" s="17"/>
      <c r="R25" s="17"/>
      <c r="S25" s="17">
        <v>100</v>
      </c>
      <c r="T25" s="17">
        <v>100</v>
      </c>
      <c r="U25" s="17"/>
      <c r="V25" s="17">
        <v>60</v>
      </c>
      <c r="W25" s="17"/>
      <c r="X25" s="17">
        <v>35</v>
      </c>
      <c r="Y25" s="19"/>
      <c r="Z25" s="19">
        <v>20</v>
      </c>
      <c r="AA25" s="17"/>
      <c r="AB25" s="17">
        <v>0</v>
      </c>
      <c r="AC25" s="17"/>
      <c r="AD25" s="17"/>
      <c r="AE25" s="17">
        <f t="shared" si="0"/>
        <v>3185</v>
      </c>
    </row>
    <row r="26" spans="1:31" x14ac:dyDescent="0.25">
      <c r="A26" s="4" t="s">
        <v>283</v>
      </c>
      <c r="B26" s="47" t="s">
        <v>67</v>
      </c>
      <c r="C26" s="19"/>
      <c r="D26" s="17"/>
      <c r="E26" s="17">
        <v>105</v>
      </c>
      <c r="F26" s="17"/>
      <c r="G26" s="17"/>
      <c r="H26" s="17">
        <v>20</v>
      </c>
      <c r="I26" s="17">
        <v>0</v>
      </c>
      <c r="J26" s="17">
        <v>0</v>
      </c>
      <c r="K26" s="17"/>
      <c r="L26" s="17"/>
      <c r="M26" s="17"/>
      <c r="N26" s="17"/>
      <c r="O26" s="19">
        <v>300</v>
      </c>
      <c r="P26" s="17">
        <v>0</v>
      </c>
      <c r="Q26" s="17"/>
      <c r="R26" s="17"/>
      <c r="S26" s="17"/>
      <c r="T26" s="17"/>
      <c r="U26" s="17"/>
      <c r="V26" s="17"/>
      <c r="W26" s="17"/>
      <c r="X26" s="17">
        <v>0</v>
      </c>
      <c r="Y26" s="19"/>
      <c r="Z26" s="19">
        <v>0</v>
      </c>
      <c r="AA26" s="17"/>
      <c r="AB26" s="17">
        <v>300</v>
      </c>
      <c r="AC26" s="17"/>
      <c r="AD26" s="17"/>
      <c r="AE26" s="17">
        <f t="shared" si="0"/>
        <v>725</v>
      </c>
    </row>
    <row r="27" spans="1:31" x14ac:dyDescent="0.25">
      <c r="A27" s="4" t="s">
        <v>284</v>
      </c>
      <c r="B27" s="47" t="s">
        <v>67</v>
      </c>
      <c r="C27" s="19">
        <v>5585</v>
      </c>
      <c r="D27" s="17">
        <v>1400</v>
      </c>
      <c r="E27" s="17">
        <v>750</v>
      </c>
      <c r="F27" s="17"/>
      <c r="G27" s="17">
        <v>300</v>
      </c>
      <c r="H27" s="17">
        <v>29</v>
      </c>
      <c r="I27" s="17">
        <v>80</v>
      </c>
      <c r="J27" s="17">
        <v>0</v>
      </c>
      <c r="K27" s="17">
        <v>200</v>
      </c>
      <c r="L27" s="17">
        <v>60</v>
      </c>
      <c r="M27" s="17"/>
      <c r="N27" s="17">
        <v>250</v>
      </c>
      <c r="O27" s="19">
        <v>0</v>
      </c>
      <c r="P27" s="17">
        <v>23000</v>
      </c>
      <c r="Q27" s="17"/>
      <c r="R27" s="17"/>
      <c r="S27" s="17">
        <v>100</v>
      </c>
      <c r="T27" s="17">
        <v>100</v>
      </c>
      <c r="U27" s="17"/>
      <c r="V27" s="17">
        <v>60</v>
      </c>
      <c r="W27" s="17"/>
      <c r="X27" s="17">
        <v>140</v>
      </c>
      <c r="Y27" s="19">
        <v>100</v>
      </c>
      <c r="Z27" s="19">
        <v>300</v>
      </c>
      <c r="AA27" s="17"/>
      <c r="AB27" s="17">
        <v>0</v>
      </c>
      <c r="AC27" s="17"/>
      <c r="AD27" s="17">
        <v>570</v>
      </c>
      <c r="AE27" s="17">
        <f>SUM(C27:AD27)</f>
        <v>33024</v>
      </c>
    </row>
    <row r="28" spans="1:31" x14ac:dyDescent="0.25">
      <c r="A28" s="4" t="s">
        <v>285</v>
      </c>
      <c r="B28" s="47" t="s">
        <v>67</v>
      </c>
      <c r="C28" s="19"/>
      <c r="D28" s="17"/>
      <c r="E28" s="17">
        <v>870</v>
      </c>
      <c r="F28" s="17">
        <v>2465</v>
      </c>
      <c r="G28" s="17"/>
      <c r="H28" s="17">
        <v>320</v>
      </c>
      <c r="I28" s="17">
        <v>0</v>
      </c>
      <c r="J28" s="17">
        <v>0</v>
      </c>
      <c r="K28" s="17"/>
      <c r="L28" s="17"/>
      <c r="M28" s="17"/>
      <c r="N28" s="17"/>
      <c r="O28" s="19">
        <v>300</v>
      </c>
      <c r="P28" s="17">
        <v>0</v>
      </c>
      <c r="Q28" s="17"/>
      <c r="R28" s="17"/>
      <c r="S28" s="17"/>
      <c r="T28" s="17"/>
      <c r="U28" s="17"/>
      <c r="V28" s="17"/>
      <c r="W28" s="17"/>
      <c r="X28" s="17">
        <v>0</v>
      </c>
      <c r="Y28" s="19"/>
      <c r="Z28" s="19">
        <v>0</v>
      </c>
      <c r="AA28" s="17"/>
      <c r="AB28" s="17">
        <v>300</v>
      </c>
      <c r="AC28" s="17"/>
      <c r="AD28" s="17"/>
      <c r="AE28" s="17">
        <f t="shared" si="0"/>
        <v>4255</v>
      </c>
    </row>
    <row r="29" spans="1:31" x14ac:dyDescent="0.25">
      <c r="A29" s="4" t="s">
        <v>286</v>
      </c>
      <c r="B29" s="47" t="s">
        <v>67</v>
      </c>
      <c r="C29" s="19"/>
      <c r="D29" s="17"/>
      <c r="E29" s="17">
        <v>45</v>
      </c>
      <c r="F29" s="17">
        <v>100</v>
      </c>
      <c r="G29" s="17">
        <v>60</v>
      </c>
      <c r="H29" s="17"/>
      <c r="I29" s="17">
        <v>0</v>
      </c>
      <c r="J29" s="17">
        <v>0</v>
      </c>
      <c r="K29" s="17"/>
      <c r="L29" s="17"/>
      <c r="M29" s="17"/>
      <c r="N29" s="17">
        <v>250</v>
      </c>
      <c r="O29" s="19">
        <v>160</v>
      </c>
      <c r="P29" s="17">
        <v>955</v>
      </c>
      <c r="Q29" s="17"/>
      <c r="R29" s="17"/>
      <c r="S29" s="17">
        <v>100</v>
      </c>
      <c r="T29" s="17"/>
      <c r="U29" s="17"/>
      <c r="V29" s="17">
        <v>60</v>
      </c>
      <c r="W29" s="17"/>
      <c r="X29" s="17">
        <v>0</v>
      </c>
      <c r="Y29" s="19"/>
      <c r="Z29" s="19">
        <v>0</v>
      </c>
      <c r="AA29" s="17"/>
      <c r="AB29" s="17">
        <v>150</v>
      </c>
      <c r="AC29" s="17"/>
      <c r="AD29" s="17"/>
      <c r="AE29" s="17">
        <f t="shared" si="0"/>
        <v>1880</v>
      </c>
    </row>
    <row r="30" spans="1:31" x14ac:dyDescent="0.25">
      <c r="A30" s="4" t="s">
        <v>287</v>
      </c>
      <c r="B30" s="47" t="s">
        <v>67</v>
      </c>
      <c r="C30" s="19">
        <v>2435</v>
      </c>
      <c r="D30" s="17">
        <v>500</v>
      </c>
      <c r="E30" s="17">
        <v>65</v>
      </c>
      <c r="F30" s="17"/>
      <c r="G30" s="17">
        <v>210</v>
      </c>
      <c r="H30" s="17"/>
      <c r="I30" s="17">
        <v>750</v>
      </c>
      <c r="J30" s="17">
        <v>0</v>
      </c>
      <c r="K30" s="17">
        <v>150</v>
      </c>
      <c r="L30" s="17">
        <v>100</v>
      </c>
      <c r="M30" s="17"/>
      <c r="N30" s="17">
        <v>100</v>
      </c>
      <c r="O30" s="19">
        <v>0</v>
      </c>
      <c r="P30" s="17">
        <v>8000</v>
      </c>
      <c r="Q30" s="17"/>
      <c r="R30" s="17">
        <v>30</v>
      </c>
      <c r="S30" s="17">
        <v>100</v>
      </c>
      <c r="T30" s="17">
        <v>100</v>
      </c>
      <c r="U30" s="17"/>
      <c r="V30" s="17">
        <v>60</v>
      </c>
      <c r="W30" s="17"/>
      <c r="X30" s="17">
        <v>105</v>
      </c>
      <c r="Y30" s="19">
        <v>60</v>
      </c>
      <c r="Z30" s="19">
        <v>300</v>
      </c>
      <c r="AA30" s="17">
        <v>150</v>
      </c>
      <c r="AB30" s="17">
        <v>0</v>
      </c>
      <c r="AC30" s="17">
        <v>80</v>
      </c>
      <c r="AD30" s="17">
        <v>70</v>
      </c>
      <c r="AE30" s="17">
        <f>SUM(C30:AD30)</f>
        <v>13365</v>
      </c>
    </row>
    <row r="31" spans="1:31" x14ac:dyDescent="0.25">
      <c r="A31" s="4" t="s">
        <v>288</v>
      </c>
      <c r="B31" s="47" t="s">
        <v>67</v>
      </c>
      <c r="C31" s="19">
        <v>1605</v>
      </c>
      <c r="D31" s="17"/>
      <c r="E31" s="17">
        <v>190</v>
      </c>
      <c r="F31" s="17">
        <v>520</v>
      </c>
      <c r="G31" s="17"/>
      <c r="H31" s="17">
        <v>325</v>
      </c>
      <c r="I31" s="17">
        <v>250</v>
      </c>
      <c r="J31" s="17">
        <v>0</v>
      </c>
      <c r="K31" s="17"/>
      <c r="L31" s="17"/>
      <c r="M31" s="17"/>
      <c r="N31" s="17"/>
      <c r="O31" s="19">
        <v>300</v>
      </c>
      <c r="P31" s="17">
        <v>0</v>
      </c>
      <c r="Q31" s="17"/>
      <c r="R31" s="17"/>
      <c r="S31" s="17"/>
      <c r="T31" s="17"/>
      <c r="U31" s="17"/>
      <c r="V31" s="17"/>
      <c r="W31" s="17"/>
      <c r="X31" s="17">
        <v>0</v>
      </c>
      <c r="Y31" s="19"/>
      <c r="Z31" s="19">
        <v>0</v>
      </c>
      <c r="AA31" s="17"/>
      <c r="AB31" s="17">
        <v>300</v>
      </c>
      <c r="AC31" s="17"/>
      <c r="AD31" s="17"/>
      <c r="AE31" s="17">
        <f t="shared" si="0"/>
        <v>3490</v>
      </c>
    </row>
    <row r="32" spans="1:31" x14ac:dyDescent="0.25">
      <c r="A32" s="4" t="s">
        <v>289</v>
      </c>
      <c r="B32" s="47" t="s">
        <v>67</v>
      </c>
      <c r="C32" s="19"/>
      <c r="D32" s="17">
        <v>600</v>
      </c>
      <c r="E32" s="17">
        <v>310</v>
      </c>
      <c r="F32" s="17"/>
      <c r="G32" s="17">
        <v>180</v>
      </c>
      <c r="H32" s="17">
        <v>40</v>
      </c>
      <c r="I32" s="17">
        <v>0</v>
      </c>
      <c r="J32" s="17">
        <v>0</v>
      </c>
      <c r="K32" s="17">
        <v>200</v>
      </c>
      <c r="L32" s="17"/>
      <c r="M32" s="17"/>
      <c r="N32" s="17"/>
      <c r="O32" s="19">
        <v>0</v>
      </c>
      <c r="P32" s="17">
        <v>5149</v>
      </c>
      <c r="Q32" s="17"/>
      <c r="R32" s="17"/>
      <c r="S32" s="17">
        <v>100</v>
      </c>
      <c r="T32" s="17">
        <v>100</v>
      </c>
      <c r="U32" s="17"/>
      <c r="V32" s="17">
        <v>60</v>
      </c>
      <c r="W32" s="17"/>
      <c r="X32" s="17">
        <v>105</v>
      </c>
      <c r="Y32" s="19">
        <v>20</v>
      </c>
      <c r="Z32" s="19">
        <v>60</v>
      </c>
      <c r="AA32" s="17"/>
      <c r="AB32" s="17">
        <v>0</v>
      </c>
      <c r="AC32" s="17"/>
      <c r="AD32" s="17">
        <v>185</v>
      </c>
      <c r="AE32" s="17">
        <f>SUM(C32:AD32)</f>
        <v>7109</v>
      </c>
    </row>
    <row r="33" spans="1:31" x14ac:dyDescent="0.25">
      <c r="A33" s="4" t="s">
        <v>290</v>
      </c>
      <c r="B33" s="47" t="s">
        <v>67</v>
      </c>
      <c r="C33" s="19"/>
      <c r="D33" s="17"/>
      <c r="E33" s="17">
        <v>0</v>
      </c>
      <c r="F33" s="17"/>
      <c r="G33" s="17"/>
      <c r="H33" s="17">
        <v>1.5</v>
      </c>
      <c r="I33" s="17">
        <v>0</v>
      </c>
      <c r="J33" s="17">
        <v>0</v>
      </c>
      <c r="K33" s="17"/>
      <c r="L33" s="17"/>
      <c r="M33" s="17"/>
      <c r="N33" s="17">
        <v>5</v>
      </c>
      <c r="O33" s="19">
        <v>300</v>
      </c>
      <c r="P33" s="17">
        <v>0</v>
      </c>
      <c r="Q33" s="17"/>
      <c r="R33" s="17"/>
      <c r="S33" s="17">
        <v>10</v>
      </c>
      <c r="T33" s="17"/>
      <c r="U33" s="17"/>
      <c r="V33" s="17">
        <v>10</v>
      </c>
      <c r="W33" s="17"/>
      <c r="X33" s="17">
        <v>0</v>
      </c>
      <c r="Y33" s="19"/>
      <c r="Z33" s="19">
        <v>0</v>
      </c>
      <c r="AA33" s="17">
        <v>6</v>
      </c>
      <c r="AB33" s="17">
        <v>5</v>
      </c>
      <c r="AC33" s="17"/>
      <c r="AD33" s="17"/>
      <c r="AE33" s="17">
        <f t="shared" si="0"/>
        <v>337.5</v>
      </c>
    </row>
    <row r="34" spans="1:31" x14ac:dyDescent="0.25">
      <c r="A34" s="4" t="s">
        <v>291</v>
      </c>
      <c r="B34" s="47" t="s">
        <v>67</v>
      </c>
      <c r="C34" s="19">
        <v>40</v>
      </c>
      <c r="D34" s="17">
        <v>50</v>
      </c>
      <c r="E34" s="17">
        <v>700</v>
      </c>
      <c r="F34" s="17">
        <v>67</v>
      </c>
      <c r="G34" s="17">
        <v>200</v>
      </c>
      <c r="H34" s="17">
        <v>30</v>
      </c>
      <c r="I34" s="17">
        <v>50</v>
      </c>
      <c r="J34" s="17">
        <v>200</v>
      </c>
      <c r="K34" s="17">
        <v>60</v>
      </c>
      <c r="L34" s="17">
        <v>200</v>
      </c>
      <c r="M34" s="17"/>
      <c r="N34" s="17">
        <v>60</v>
      </c>
      <c r="O34" s="19">
        <v>30</v>
      </c>
      <c r="P34" s="17">
        <v>4407</v>
      </c>
      <c r="Q34" s="17"/>
      <c r="R34" s="17">
        <v>60</v>
      </c>
      <c r="S34" s="17">
        <v>120</v>
      </c>
      <c r="T34" s="17">
        <v>120</v>
      </c>
      <c r="U34" s="17"/>
      <c r="V34" s="17">
        <v>10</v>
      </c>
      <c r="W34" s="17"/>
      <c r="X34" s="17">
        <v>50</v>
      </c>
      <c r="Y34" s="19">
        <v>2</v>
      </c>
      <c r="Z34" s="19">
        <v>50</v>
      </c>
      <c r="AA34" s="17"/>
      <c r="AB34" s="17">
        <v>20</v>
      </c>
      <c r="AC34" s="17">
        <v>10</v>
      </c>
      <c r="AD34" s="17"/>
      <c r="AE34" s="17">
        <f t="shared" si="0"/>
        <v>6536</v>
      </c>
    </row>
    <row r="35" spans="1:31" ht="15" customHeight="1" x14ac:dyDescent="0.25">
      <c r="A35" s="4" t="s">
        <v>292</v>
      </c>
      <c r="B35" s="47" t="s">
        <v>67</v>
      </c>
      <c r="C35" s="19"/>
      <c r="D35" s="17">
        <v>100</v>
      </c>
      <c r="E35" s="17">
        <v>0</v>
      </c>
      <c r="F35" s="17"/>
      <c r="G35" s="17">
        <v>50</v>
      </c>
      <c r="H35" s="17"/>
      <c r="I35" s="17">
        <v>0</v>
      </c>
      <c r="J35" s="17">
        <v>0</v>
      </c>
      <c r="K35" s="17"/>
      <c r="L35" s="17"/>
      <c r="M35" s="17"/>
      <c r="N35" s="17"/>
      <c r="O35" s="19">
        <v>0</v>
      </c>
      <c r="P35" s="17">
        <v>0</v>
      </c>
      <c r="Q35" s="17"/>
      <c r="R35" s="17"/>
      <c r="S35" s="17"/>
      <c r="T35" s="17"/>
      <c r="U35" s="17"/>
      <c r="V35" s="17"/>
      <c r="W35" s="17"/>
      <c r="X35" s="17">
        <v>40</v>
      </c>
      <c r="Y35" s="19">
        <v>120</v>
      </c>
      <c r="Z35" s="19">
        <v>20</v>
      </c>
      <c r="AA35" s="17"/>
      <c r="AB35" s="17">
        <v>40</v>
      </c>
      <c r="AC35" s="17"/>
      <c r="AD35" s="17"/>
      <c r="AE35" s="17">
        <f t="shared" si="0"/>
        <v>370</v>
      </c>
    </row>
    <row r="36" spans="1:31" x14ac:dyDescent="0.25">
      <c r="A36" s="4" t="s">
        <v>293</v>
      </c>
      <c r="B36" s="47" t="s">
        <v>67</v>
      </c>
      <c r="C36" s="19"/>
      <c r="D36" s="17"/>
      <c r="E36" s="17">
        <v>0</v>
      </c>
      <c r="F36" s="17"/>
      <c r="G36" s="17">
        <v>60</v>
      </c>
      <c r="H36" s="17"/>
      <c r="I36" s="17">
        <v>0</v>
      </c>
      <c r="J36" s="17">
        <v>0</v>
      </c>
      <c r="K36" s="17">
        <v>60</v>
      </c>
      <c r="L36" s="17"/>
      <c r="M36" s="17"/>
      <c r="N36" s="17"/>
      <c r="O36" s="19">
        <v>0</v>
      </c>
      <c r="P36" s="17">
        <v>285</v>
      </c>
      <c r="Q36" s="17"/>
      <c r="R36" s="17">
        <v>20</v>
      </c>
      <c r="S36" s="17"/>
      <c r="T36" s="17"/>
      <c r="U36" s="17"/>
      <c r="V36" s="17"/>
      <c r="W36" s="17"/>
      <c r="X36" s="17">
        <v>35</v>
      </c>
      <c r="Y36" s="19"/>
      <c r="Z36" s="19">
        <v>60</v>
      </c>
      <c r="AA36" s="17"/>
      <c r="AB36" s="17">
        <v>30</v>
      </c>
      <c r="AC36" s="17">
        <v>50</v>
      </c>
      <c r="AD36" s="17"/>
      <c r="AE36" s="17">
        <f t="shared" si="0"/>
        <v>600</v>
      </c>
    </row>
    <row r="37" spans="1:31" x14ac:dyDescent="0.25">
      <c r="A37" s="4" t="s">
        <v>834</v>
      </c>
      <c r="B37" s="47" t="s">
        <v>67</v>
      </c>
      <c r="C37" s="19"/>
      <c r="D37" s="17"/>
      <c r="E37" s="17">
        <v>0</v>
      </c>
      <c r="F37" s="17"/>
      <c r="G37" s="17">
        <v>100</v>
      </c>
      <c r="H37" s="17"/>
      <c r="I37" s="17">
        <v>0</v>
      </c>
      <c r="J37" s="17">
        <v>0</v>
      </c>
      <c r="K37" s="17"/>
      <c r="L37" s="17">
        <v>50</v>
      </c>
      <c r="M37" s="17"/>
      <c r="N37" s="17">
        <v>50</v>
      </c>
      <c r="O37" s="19">
        <v>120</v>
      </c>
      <c r="P37" s="17">
        <v>1000</v>
      </c>
      <c r="Q37" s="17"/>
      <c r="R37" s="17">
        <v>20</v>
      </c>
      <c r="S37" s="17"/>
      <c r="T37" s="17"/>
      <c r="U37" s="17"/>
      <c r="V37" s="17">
        <v>60</v>
      </c>
      <c r="W37" s="17"/>
      <c r="X37" s="17">
        <v>35</v>
      </c>
      <c r="Y37" s="19"/>
      <c r="Z37" s="19">
        <v>0</v>
      </c>
      <c r="AA37" s="17"/>
      <c r="AB37" s="17">
        <v>32</v>
      </c>
      <c r="AC37" s="17"/>
      <c r="AD37" s="17">
        <v>70</v>
      </c>
      <c r="AE37" s="17">
        <f>SUM(C37:AD37)</f>
        <v>1537</v>
      </c>
    </row>
    <row r="38" spans="1:31" x14ac:dyDescent="0.25">
      <c r="A38" s="4" t="s">
        <v>469</v>
      </c>
      <c r="B38" s="34" t="s">
        <v>79</v>
      </c>
      <c r="C38" s="19"/>
      <c r="D38" s="17"/>
      <c r="E38" s="17">
        <v>0</v>
      </c>
      <c r="F38" s="17"/>
      <c r="G38" s="17"/>
      <c r="H38" s="17"/>
      <c r="I38" s="17">
        <v>0</v>
      </c>
      <c r="J38" s="17">
        <v>0</v>
      </c>
      <c r="K38" s="17"/>
      <c r="L38" s="17"/>
      <c r="M38" s="17"/>
      <c r="N38" s="17">
        <v>50</v>
      </c>
      <c r="O38" s="19">
        <v>120</v>
      </c>
      <c r="P38" s="17">
        <v>1000</v>
      </c>
      <c r="Q38" s="17"/>
      <c r="R38" s="17"/>
      <c r="S38" s="17"/>
      <c r="T38" s="17"/>
      <c r="U38" s="17"/>
      <c r="V38" s="17"/>
      <c r="W38" s="17"/>
      <c r="X38" s="17">
        <v>320</v>
      </c>
      <c r="Y38" s="19"/>
      <c r="Z38" s="19">
        <v>0</v>
      </c>
      <c r="AA38" s="17"/>
      <c r="AB38" s="17">
        <v>300</v>
      </c>
      <c r="AC38" s="17"/>
      <c r="AD38" s="17"/>
      <c r="AE38" s="17">
        <f t="shared" si="0"/>
        <v>1790</v>
      </c>
    </row>
    <row r="39" spans="1:31" x14ac:dyDescent="0.25">
      <c r="A39" s="4" t="s">
        <v>470</v>
      </c>
      <c r="B39" s="34" t="s">
        <v>79</v>
      </c>
      <c r="C39" s="19"/>
      <c r="D39" s="17"/>
      <c r="E39" s="17">
        <v>0</v>
      </c>
      <c r="F39" s="17"/>
      <c r="G39" s="17">
        <v>50</v>
      </c>
      <c r="H39" s="17">
        <v>118</v>
      </c>
      <c r="I39" s="17">
        <v>0</v>
      </c>
      <c r="J39" s="17">
        <v>0</v>
      </c>
      <c r="K39" s="17"/>
      <c r="L39" s="17">
        <v>50</v>
      </c>
      <c r="M39" s="17"/>
      <c r="N39" s="17"/>
      <c r="O39" s="19">
        <v>0</v>
      </c>
      <c r="P39" s="17">
        <v>5188</v>
      </c>
      <c r="Q39" s="17"/>
      <c r="R39" s="17">
        <v>10</v>
      </c>
      <c r="S39" s="17"/>
      <c r="T39" s="17"/>
      <c r="U39" s="17"/>
      <c r="V39" s="17">
        <v>60</v>
      </c>
      <c r="W39" s="17"/>
      <c r="X39" s="17">
        <v>320</v>
      </c>
      <c r="Y39" s="19"/>
      <c r="Z39" s="19">
        <v>30</v>
      </c>
      <c r="AA39" s="17"/>
      <c r="AB39" s="17">
        <v>300</v>
      </c>
      <c r="AC39" s="17"/>
      <c r="AD39" s="17"/>
      <c r="AE39" s="17">
        <f t="shared" si="0"/>
        <v>6126</v>
      </c>
    </row>
    <row r="40" spans="1:31" x14ac:dyDescent="0.25">
      <c r="A40" s="4" t="s">
        <v>294</v>
      </c>
      <c r="B40" s="47" t="s">
        <v>67</v>
      </c>
      <c r="C40" s="19">
        <v>1035</v>
      </c>
      <c r="D40" s="17">
        <v>600</v>
      </c>
      <c r="E40" s="17">
        <v>200</v>
      </c>
      <c r="F40" s="17">
        <v>45</v>
      </c>
      <c r="G40" s="17"/>
      <c r="H40" s="17">
        <v>80</v>
      </c>
      <c r="I40" s="17">
        <v>100</v>
      </c>
      <c r="J40" s="17">
        <v>0</v>
      </c>
      <c r="K40" s="17"/>
      <c r="L40" s="17">
        <v>50</v>
      </c>
      <c r="M40" s="17"/>
      <c r="N40" s="17"/>
      <c r="O40" s="19">
        <v>120</v>
      </c>
      <c r="P40" s="17">
        <v>3525</v>
      </c>
      <c r="Q40" s="17"/>
      <c r="R40" s="17"/>
      <c r="S40" s="17">
        <v>100</v>
      </c>
      <c r="T40" s="17">
        <v>100</v>
      </c>
      <c r="U40" s="17"/>
      <c r="V40" s="17">
        <v>60</v>
      </c>
      <c r="W40" s="17"/>
      <c r="X40" s="17">
        <v>70</v>
      </c>
      <c r="Y40" s="19">
        <v>10</v>
      </c>
      <c r="Z40" s="19">
        <v>0</v>
      </c>
      <c r="AA40" s="17">
        <v>70</v>
      </c>
      <c r="AB40" s="17">
        <v>30</v>
      </c>
      <c r="AC40" s="17"/>
      <c r="AD40" s="17">
        <v>70</v>
      </c>
      <c r="AE40" s="17">
        <f>SUM(C40:AD40)</f>
        <v>6265</v>
      </c>
    </row>
    <row r="41" spans="1:31" x14ac:dyDescent="0.25">
      <c r="A41" s="4" t="s">
        <v>295</v>
      </c>
      <c r="B41" s="47" t="s">
        <v>79</v>
      </c>
      <c r="C41" s="19"/>
      <c r="D41" s="17"/>
      <c r="E41" s="17">
        <v>0</v>
      </c>
      <c r="F41" s="17">
        <v>312</v>
      </c>
      <c r="G41" s="17">
        <v>200</v>
      </c>
      <c r="H41" s="17">
        <v>177.6</v>
      </c>
      <c r="I41" s="17">
        <v>64</v>
      </c>
      <c r="J41" s="17">
        <v>0</v>
      </c>
      <c r="K41" s="17">
        <v>130</v>
      </c>
      <c r="L41" s="17"/>
      <c r="M41" s="17"/>
      <c r="N41" s="17"/>
      <c r="O41" s="19">
        <v>280</v>
      </c>
      <c r="P41" s="17">
        <v>5925</v>
      </c>
      <c r="Q41" s="17"/>
      <c r="R41" s="17">
        <v>320</v>
      </c>
      <c r="S41" s="17">
        <v>50</v>
      </c>
      <c r="T41" s="17"/>
      <c r="U41" s="17"/>
      <c r="V41" s="17">
        <v>120</v>
      </c>
      <c r="W41" s="17"/>
      <c r="X41" s="17">
        <v>320</v>
      </c>
      <c r="Y41" s="19"/>
      <c r="Z41" s="19">
        <v>0</v>
      </c>
      <c r="AA41" s="17"/>
      <c r="AB41" s="17">
        <v>300</v>
      </c>
      <c r="AC41" s="17"/>
      <c r="AD41" s="17"/>
      <c r="AE41" s="17">
        <f t="shared" si="0"/>
        <v>8198.6</v>
      </c>
    </row>
    <row r="42" spans="1:31" x14ac:dyDescent="0.25">
      <c r="A42" s="4" t="s">
        <v>296</v>
      </c>
      <c r="B42" s="47" t="s">
        <v>67</v>
      </c>
      <c r="C42" s="19">
        <v>156</v>
      </c>
      <c r="D42" s="17"/>
      <c r="E42" s="17">
        <v>0</v>
      </c>
      <c r="F42" s="17"/>
      <c r="G42" s="17"/>
      <c r="H42" s="17"/>
      <c r="I42" s="17">
        <v>0</v>
      </c>
      <c r="J42" s="17">
        <v>0</v>
      </c>
      <c r="K42" s="17">
        <v>30</v>
      </c>
      <c r="L42" s="17"/>
      <c r="M42" s="17"/>
      <c r="N42" s="17"/>
      <c r="O42" s="19">
        <v>0</v>
      </c>
      <c r="P42" s="17">
        <v>797</v>
      </c>
      <c r="Q42" s="17"/>
      <c r="R42" s="17"/>
      <c r="S42" s="17"/>
      <c r="T42" s="17"/>
      <c r="U42" s="17"/>
      <c r="V42" s="17">
        <v>60</v>
      </c>
      <c r="W42" s="17"/>
      <c r="X42" s="17">
        <v>125</v>
      </c>
      <c r="Y42" s="19"/>
      <c r="Z42" s="19">
        <v>0</v>
      </c>
      <c r="AA42" s="17"/>
      <c r="AB42" s="17">
        <v>30</v>
      </c>
      <c r="AC42" s="17"/>
      <c r="AD42" s="17"/>
      <c r="AE42" s="17">
        <f t="shared" si="0"/>
        <v>1198</v>
      </c>
    </row>
    <row r="43" spans="1:31" ht="25.5" x14ac:dyDescent="0.25">
      <c r="A43" s="4" t="s">
        <v>297</v>
      </c>
      <c r="B43" s="47" t="s">
        <v>67</v>
      </c>
      <c r="C43" s="19"/>
      <c r="D43" s="17">
        <v>60</v>
      </c>
      <c r="E43" s="17">
        <v>140</v>
      </c>
      <c r="F43" s="17"/>
      <c r="G43" s="17">
        <v>10</v>
      </c>
      <c r="H43" s="17"/>
      <c r="I43" s="17">
        <v>0</v>
      </c>
      <c r="J43" s="17">
        <v>0</v>
      </c>
      <c r="K43" s="17"/>
      <c r="L43" s="17"/>
      <c r="M43" s="17"/>
      <c r="N43" s="17"/>
      <c r="O43" s="19">
        <v>0</v>
      </c>
      <c r="P43" s="17">
        <v>238</v>
      </c>
      <c r="Q43" s="17"/>
      <c r="R43" s="17"/>
      <c r="S43" s="17">
        <v>10</v>
      </c>
      <c r="T43" s="17"/>
      <c r="U43" s="17"/>
      <c r="V43" s="17"/>
      <c r="W43" s="17"/>
      <c r="X43" s="17">
        <v>10</v>
      </c>
      <c r="Y43" s="19">
        <v>8</v>
      </c>
      <c r="Z43" s="19">
        <v>0</v>
      </c>
      <c r="AA43" s="17">
        <v>4</v>
      </c>
      <c r="AB43" s="17">
        <v>8</v>
      </c>
      <c r="AC43" s="17"/>
      <c r="AD43" s="17"/>
      <c r="AE43" s="17">
        <f t="shared" si="0"/>
        <v>488</v>
      </c>
    </row>
    <row r="44" spans="1:31" x14ac:dyDescent="0.25">
      <c r="A44" s="4" t="s">
        <v>298</v>
      </c>
      <c r="B44" s="47" t="s">
        <v>67</v>
      </c>
      <c r="C44" s="19"/>
      <c r="D44" s="17"/>
      <c r="E44" s="17">
        <v>0</v>
      </c>
      <c r="F44" s="17"/>
      <c r="G44" s="17">
        <v>30</v>
      </c>
      <c r="H44" s="17"/>
      <c r="I44" s="17">
        <v>58</v>
      </c>
      <c r="J44" s="17">
        <v>0</v>
      </c>
      <c r="K44" s="17"/>
      <c r="L44" s="17"/>
      <c r="M44" s="17"/>
      <c r="N44" s="17"/>
      <c r="O44" s="19">
        <v>0</v>
      </c>
      <c r="P44" s="17">
        <v>270</v>
      </c>
      <c r="Q44" s="17"/>
      <c r="R44" s="17"/>
      <c r="S44" s="17">
        <v>50</v>
      </c>
      <c r="T44" s="17"/>
      <c r="U44" s="17"/>
      <c r="V44" s="17"/>
      <c r="W44" s="17"/>
      <c r="X44" s="17">
        <v>70</v>
      </c>
      <c r="Y44" s="19">
        <v>10</v>
      </c>
      <c r="Z44" s="19">
        <v>0</v>
      </c>
      <c r="AA44" s="17"/>
      <c r="AB44" s="17">
        <v>30</v>
      </c>
      <c r="AC44" s="17"/>
      <c r="AD44" s="17">
        <v>70</v>
      </c>
      <c r="AE44" s="17">
        <f>SUM(C44:AD44)</f>
        <v>588</v>
      </c>
    </row>
    <row r="45" spans="1:31" x14ac:dyDescent="0.25">
      <c r="A45" s="4" t="s">
        <v>299</v>
      </c>
      <c r="B45" s="47" t="s">
        <v>67</v>
      </c>
      <c r="C45" s="19"/>
      <c r="D45" s="17"/>
      <c r="E45" s="17">
        <v>0</v>
      </c>
      <c r="F45" s="17"/>
      <c r="G45" s="17">
        <v>60</v>
      </c>
      <c r="H45" s="17"/>
      <c r="I45" s="17">
        <v>0</v>
      </c>
      <c r="J45" s="17">
        <v>0</v>
      </c>
      <c r="K45" s="17">
        <v>30</v>
      </c>
      <c r="L45" s="17"/>
      <c r="M45" s="17"/>
      <c r="N45" s="17"/>
      <c r="O45" s="19">
        <v>0</v>
      </c>
      <c r="P45" s="17">
        <v>250</v>
      </c>
      <c r="Q45" s="17"/>
      <c r="R45" s="17"/>
      <c r="S45" s="17">
        <v>50</v>
      </c>
      <c r="T45" s="17"/>
      <c r="U45" s="17"/>
      <c r="V45" s="17">
        <v>60</v>
      </c>
      <c r="W45" s="17"/>
      <c r="X45" s="17">
        <v>35</v>
      </c>
      <c r="Y45" s="19"/>
      <c r="Z45" s="19">
        <v>50</v>
      </c>
      <c r="AA45" s="17"/>
      <c r="AB45" s="17">
        <v>30</v>
      </c>
      <c r="AC45" s="17"/>
      <c r="AD45" s="17"/>
      <c r="AE45" s="17">
        <f t="shared" si="0"/>
        <v>565</v>
      </c>
    </row>
    <row r="46" spans="1:31" x14ac:dyDescent="0.25">
      <c r="A46" s="4" t="s">
        <v>833</v>
      </c>
      <c r="B46" s="47" t="s">
        <v>67</v>
      </c>
      <c r="C46" s="19"/>
      <c r="D46" s="17"/>
      <c r="E46" s="17">
        <v>0</v>
      </c>
      <c r="F46" s="17"/>
      <c r="G46" s="17">
        <v>30</v>
      </c>
      <c r="H46" s="17"/>
      <c r="I46" s="17">
        <v>0</v>
      </c>
      <c r="J46" s="17">
        <v>0</v>
      </c>
      <c r="K46" s="17"/>
      <c r="L46" s="17"/>
      <c r="M46" s="17"/>
      <c r="N46" s="17"/>
      <c r="O46" s="19">
        <v>0</v>
      </c>
      <c r="P46" s="17">
        <v>220</v>
      </c>
      <c r="Q46" s="17"/>
      <c r="R46" s="17"/>
      <c r="S46" s="17"/>
      <c r="T46" s="17"/>
      <c r="U46" s="17"/>
      <c r="V46" s="17"/>
      <c r="W46" s="17"/>
      <c r="X46" s="17">
        <v>35</v>
      </c>
      <c r="Y46" s="19"/>
      <c r="Z46" s="19">
        <v>0</v>
      </c>
      <c r="AA46" s="17"/>
      <c r="AB46" s="17">
        <v>0</v>
      </c>
      <c r="AC46" s="17"/>
      <c r="AD46" s="17"/>
      <c r="AE46" s="17">
        <f t="shared" si="0"/>
        <v>285</v>
      </c>
    </row>
    <row r="47" spans="1:31" x14ac:dyDescent="0.25">
      <c r="A47" s="4" t="s">
        <v>300</v>
      </c>
      <c r="B47" s="47" t="s">
        <v>67</v>
      </c>
      <c r="C47" s="19">
        <v>330</v>
      </c>
      <c r="D47" s="17"/>
      <c r="E47" s="17">
        <v>30</v>
      </c>
      <c r="F47" s="17"/>
      <c r="G47" s="17"/>
      <c r="H47" s="17"/>
      <c r="I47" s="17">
        <v>0</v>
      </c>
      <c r="J47" s="17">
        <v>0</v>
      </c>
      <c r="K47" s="17"/>
      <c r="L47" s="17"/>
      <c r="M47" s="17"/>
      <c r="N47" s="17"/>
      <c r="O47" s="19">
        <v>0</v>
      </c>
      <c r="P47" s="17">
        <v>0</v>
      </c>
      <c r="Q47" s="17"/>
      <c r="R47" s="17"/>
      <c r="S47" s="17"/>
      <c r="T47" s="17"/>
      <c r="U47" s="17"/>
      <c r="V47" s="17">
        <v>10</v>
      </c>
      <c r="W47" s="17">
        <v>10</v>
      </c>
      <c r="X47" s="17">
        <v>10</v>
      </c>
      <c r="Y47" s="19">
        <v>100</v>
      </c>
      <c r="Z47" s="19">
        <v>0</v>
      </c>
      <c r="AA47" s="17">
        <v>18</v>
      </c>
      <c r="AB47" s="17">
        <v>20</v>
      </c>
      <c r="AC47" s="17"/>
      <c r="AD47" s="17"/>
      <c r="AE47" s="17">
        <f t="shared" si="0"/>
        <v>528</v>
      </c>
    </row>
    <row r="48" spans="1:31" x14ac:dyDescent="0.25">
      <c r="A48" s="4" t="s">
        <v>301</v>
      </c>
      <c r="B48" s="47" t="s">
        <v>67</v>
      </c>
      <c r="C48" s="19"/>
      <c r="D48" s="17"/>
      <c r="E48" s="17">
        <v>0</v>
      </c>
      <c r="F48" s="17">
        <v>109</v>
      </c>
      <c r="G48" s="17">
        <v>30</v>
      </c>
      <c r="H48" s="17"/>
      <c r="I48" s="17">
        <v>120</v>
      </c>
      <c r="J48" s="17">
        <v>0</v>
      </c>
      <c r="K48" s="17"/>
      <c r="L48" s="17"/>
      <c r="M48" s="17"/>
      <c r="N48" s="17"/>
      <c r="O48" s="19">
        <v>0</v>
      </c>
      <c r="P48" s="17">
        <v>225</v>
      </c>
      <c r="Q48" s="17"/>
      <c r="R48" s="17"/>
      <c r="S48" s="17"/>
      <c r="T48" s="17">
        <v>15</v>
      </c>
      <c r="U48" s="17"/>
      <c r="V48" s="17"/>
      <c r="W48" s="17"/>
      <c r="X48" s="17">
        <v>0</v>
      </c>
      <c r="Y48" s="19">
        <v>10</v>
      </c>
      <c r="Z48" s="19">
        <v>0</v>
      </c>
      <c r="AA48" s="17"/>
      <c r="AB48" s="17">
        <v>30</v>
      </c>
      <c r="AC48" s="17"/>
      <c r="AD48" s="17"/>
      <c r="AE48" s="17">
        <f t="shared" si="0"/>
        <v>539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3:AE78"/>
  <sheetViews>
    <sheetView workbookViewId="0">
      <pane xSplit="2" ySplit="7" topLeftCell="C68" activePane="bottomRight" state="frozen"/>
      <selection pane="topRight" activeCell="C1" sqref="C1"/>
      <selection pane="bottomLeft" activeCell="A8" sqref="A8"/>
      <selection pane="bottomRight" activeCell="C78" sqref="C78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990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484</v>
      </c>
      <c r="B8" s="34" t="s">
        <v>79</v>
      </c>
      <c r="C8" s="19">
        <v>6</v>
      </c>
      <c r="D8" s="17"/>
      <c r="E8" s="17">
        <v>0</v>
      </c>
      <c r="F8" s="17"/>
      <c r="G8" s="17">
        <v>30</v>
      </c>
      <c r="H8" s="17">
        <v>8</v>
      </c>
      <c r="I8" s="17">
        <v>10</v>
      </c>
      <c r="J8" s="17">
        <v>0</v>
      </c>
      <c r="K8" s="17">
        <v>12</v>
      </c>
      <c r="L8" s="17">
        <v>18</v>
      </c>
      <c r="M8" s="18"/>
      <c r="N8" s="18"/>
      <c r="O8" s="19">
        <v>0</v>
      </c>
      <c r="P8" s="17">
        <v>200</v>
      </c>
      <c r="Q8" s="17"/>
      <c r="R8" s="18">
        <v>20</v>
      </c>
      <c r="S8" s="18"/>
      <c r="T8" s="17"/>
      <c r="U8" s="17"/>
      <c r="V8" s="17">
        <v>6</v>
      </c>
      <c r="W8" s="19"/>
      <c r="X8" s="18">
        <v>12</v>
      </c>
      <c r="Y8" s="19"/>
      <c r="Z8" s="19">
        <v>0</v>
      </c>
      <c r="AA8" s="17">
        <v>12</v>
      </c>
      <c r="AB8" s="18">
        <v>0</v>
      </c>
      <c r="AC8" s="18"/>
      <c r="AD8" s="18"/>
      <c r="AE8" s="17">
        <f>SUM(C8:AD8)</f>
        <v>334</v>
      </c>
    </row>
    <row r="9" spans="1:31" x14ac:dyDescent="0.25">
      <c r="A9" s="4" t="s">
        <v>448</v>
      </c>
      <c r="B9" s="34" t="s">
        <v>67</v>
      </c>
      <c r="C9" s="19"/>
      <c r="D9" s="17"/>
      <c r="E9" s="17">
        <v>0</v>
      </c>
      <c r="F9" s="17"/>
      <c r="G9" s="17">
        <v>60</v>
      </c>
      <c r="H9" s="17"/>
      <c r="I9" s="17">
        <v>0</v>
      </c>
      <c r="J9" s="17">
        <v>300</v>
      </c>
      <c r="K9" s="17">
        <v>30</v>
      </c>
      <c r="L9" s="17"/>
      <c r="M9" s="17"/>
      <c r="N9" s="17">
        <v>110</v>
      </c>
      <c r="O9" s="19">
        <v>0</v>
      </c>
      <c r="P9" s="17">
        <v>2516</v>
      </c>
      <c r="Q9" s="17"/>
      <c r="R9" s="17">
        <v>42</v>
      </c>
      <c r="S9" s="17">
        <v>20</v>
      </c>
      <c r="T9" s="17"/>
      <c r="U9" s="17"/>
      <c r="V9" s="17"/>
      <c r="W9" s="19"/>
      <c r="X9" s="17">
        <v>0</v>
      </c>
      <c r="Y9" s="19"/>
      <c r="Z9" s="19">
        <v>0</v>
      </c>
      <c r="AA9" s="17"/>
      <c r="AB9" s="17">
        <v>0</v>
      </c>
      <c r="AC9" s="17"/>
      <c r="AD9" s="17"/>
      <c r="AE9" s="17">
        <f t="shared" ref="AE9:AE40" si="0">SUM(C9:AC9)</f>
        <v>3078</v>
      </c>
    </row>
    <row r="10" spans="1:31" x14ac:dyDescent="0.25">
      <c r="A10" s="4" t="s">
        <v>449</v>
      </c>
      <c r="B10" s="34" t="s">
        <v>67</v>
      </c>
      <c r="C10" s="19">
        <v>195</v>
      </c>
      <c r="D10" s="17"/>
      <c r="E10" s="17">
        <v>0</v>
      </c>
      <c r="F10" s="17"/>
      <c r="G10" s="17">
        <v>90</v>
      </c>
      <c r="H10" s="17">
        <v>25</v>
      </c>
      <c r="I10" s="17">
        <v>25</v>
      </c>
      <c r="J10" s="17">
        <v>0</v>
      </c>
      <c r="K10" s="17">
        <v>90</v>
      </c>
      <c r="L10" s="17"/>
      <c r="M10" s="17"/>
      <c r="N10" s="17">
        <v>25</v>
      </c>
      <c r="O10" s="19">
        <v>120</v>
      </c>
      <c r="P10" s="17">
        <v>2485</v>
      </c>
      <c r="Q10" s="17"/>
      <c r="R10" s="17">
        <v>36</v>
      </c>
      <c r="S10" s="17">
        <v>20</v>
      </c>
      <c r="T10" s="17"/>
      <c r="U10" s="17"/>
      <c r="V10" s="17">
        <v>60</v>
      </c>
      <c r="W10" s="19">
        <v>50</v>
      </c>
      <c r="X10" s="17">
        <v>45</v>
      </c>
      <c r="Y10" s="19">
        <v>150</v>
      </c>
      <c r="Z10" s="19">
        <v>90</v>
      </c>
      <c r="AA10" s="17"/>
      <c r="AB10" s="17">
        <v>35</v>
      </c>
      <c r="AC10" s="17">
        <v>30</v>
      </c>
      <c r="AD10" s="17">
        <v>95</v>
      </c>
      <c r="AE10" s="17">
        <f t="shared" si="0"/>
        <v>3571</v>
      </c>
    </row>
    <row r="11" spans="1:31" x14ac:dyDescent="0.25">
      <c r="A11" s="4" t="s">
        <v>450</v>
      </c>
      <c r="B11" s="34" t="s">
        <v>79</v>
      </c>
      <c r="C11" s="19">
        <v>59</v>
      </c>
      <c r="D11" s="17"/>
      <c r="E11" s="17">
        <v>0</v>
      </c>
      <c r="F11" s="17"/>
      <c r="G11" s="17">
        <v>200</v>
      </c>
      <c r="H11" s="17">
        <v>120</v>
      </c>
      <c r="I11" s="17">
        <v>50</v>
      </c>
      <c r="J11" s="17">
        <v>0</v>
      </c>
      <c r="K11" s="17">
        <v>150</v>
      </c>
      <c r="L11" s="17">
        <v>50</v>
      </c>
      <c r="M11" s="17"/>
      <c r="N11" s="17">
        <v>600</v>
      </c>
      <c r="O11" s="19">
        <v>960</v>
      </c>
      <c r="P11" s="17">
        <v>7215</v>
      </c>
      <c r="Q11" s="17"/>
      <c r="R11" s="17">
        <v>140</v>
      </c>
      <c r="S11" s="17"/>
      <c r="T11" s="17"/>
      <c r="U11" s="17"/>
      <c r="V11" s="17">
        <v>60</v>
      </c>
      <c r="W11" s="19"/>
      <c r="X11" s="17">
        <v>0</v>
      </c>
      <c r="Y11" s="19"/>
      <c r="Z11" s="19">
        <v>0</v>
      </c>
      <c r="AA11" s="17"/>
      <c r="AB11" s="17">
        <v>0</v>
      </c>
      <c r="AC11" s="17"/>
      <c r="AD11" s="17"/>
      <c r="AE11" s="17">
        <f t="shared" si="0"/>
        <v>9604</v>
      </c>
    </row>
    <row r="12" spans="1:31" x14ac:dyDescent="0.25">
      <c r="A12" s="4" t="s">
        <v>452</v>
      </c>
      <c r="B12" s="34" t="s">
        <v>79</v>
      </c>
      <c r="C12" s="19">
        <v>162</v>
      </c>
      <c r="D12" s="17"/>
      <c r="E12" s="17">
        <v>0</v>
      </c>
      <c r="F12" s="17"/>
      <c r="G12" s="17">
        <v>1100</v>
      </c>
      <c r="H12" s="17">
        <v>60</v>
      </c>
      <c r="I12" s="17">
        <v>0</v>
      </c>
      <c r="J12" s="17">
        <v>0</v>
      </c>
      <c r="K12" s="17"/>
      <c r="L12" s="17">
        <v>50</v>
      </c>
      <c r="M12" s="17"/>
      <c r="N12" s="17"/>
      <c r="O12" s="19">
        <v>960</v>
      </c>
      <c r="P12" s="17">
        <v>3228</v>
      </c>
      <c r="Q12" s="17">
        <v>6</v>
      </c>
      <c r="R12" s="17">
        <v>280</v>
      </c>
      <c r="S12" s="17"/>
      <c r="T12" s="17"/>
      <c r="U12" s="17"/>
      <c r="V12" s="17">
        <v>500</v>
      </c>
      <c r="W12" s="19"/>
      <c r="X12" s="17">
        <v>0</v>
      </c>
      <c r="Y12" s="19"/>
      <c r="Z12" s="19">
        <v>0</v>
      </c>
      <c r="AA12" s="17"/>
      <c r="AB12" s="17">
        <v>0</v>
      </c>
      <c r="AC12" s="17"/>
      <c r="AD12" s="17"/>
      <c r="AE12" s="17">
        <f t="shared" si="0"/>
        <v>6346</v>
      </c>
    </row>
    <row r="13" spans="1:31" x14ac:dyDescent="0.25">
      <c r="A13" s="4" t="s">
        <v>409</v>
      </c>
      <c r="B13" s="34" t="s">
        <v>79</v>
      </c>
      <c r="C13" s="19"/>
      <c r="D13" s="17"/>
      <c r="E13" s="17">
        <v>720</v>
      </c>
      <c r="F13" s="17"/>
      <c r="G13" s="17">
        <v>500</v>
      </c>
      <c r="H13" s="17">
        <v>606</v>
      </c>
      <c r="I13" s="17">
        <v>100</v>
      </c>
      <c r="J13" s="17">
        <v>0</v>
      </c>
      <c r="K13" s="17"/>
      <c r="L13" s="17">
        <v>500</v>
      </c>
      <c r="M13" s="17"/>
      <c r="N13" s="17">
        <v>200</v>
      </c>
      <c r="O13" s="19">
        <v>2400</v>
      </c>
      <c r="P13" s="17">
        <v>7803</v>
      </c>
      <c r="Q13" s="17"/>
      <c r="R13" s="17"/>
      <c r="S13" s="17"/>
      <c r="T13" s="17"/>
      <c r="U13" s="17"/>
      <c r="V13" s="17"/>
      <c r="W13" s="19"/>
      <c r="X13" s="17">
        <v>0</v>
      </c>
      <c r="Y13" s="19"/>
      <c r="Z13" s="19">
        <v>0</v>
      </c>
      <c r="AA13" s="17"/>
      <c r="AB13" s="17">
        <v>600</v>
      </c>
      <c r="AC13" s="17"/>
      <c r="AD13" s="17"/>
      <c r="AE13" s="17">
        <f t="shared" si="0"/>
        <v>13429</v>
      </c>
    </row>
    <row r="14" spans="1:31" x14ac:dyDescent="0.25">
      <c r="A14" s="43" t="s">
        <v>410</v>
      </c>
      <c r="B14" s="34" t="s">
        <v>79</v>
      </c>
      <c r="C14" s="19"/>
      <c r="D14" s="17"/>
      <c r="E14" s="17">
        <v>720</v>
      </c>
      <c r="F14" s="17">
        <v>1696</v>
      </c>
      <c r="G14" s="17">
        <v>1000</v>
      </c>
      <c r="H14" s="17">
        <v>736</v>
      </c>
      <c r="I14" s="17">
        <v>43</v>
      </c>
      <c r="J14" s="17">
        <v>1000</v>
      </c>
      <c r="K14" s="17">
        <v>150</v>
      </c>
      <c r="L14" s="17">
        <v>750</v>
      </c>
      <c r="M14" s="17"/>
      <c r="N14" s="17"/>
      <c r="O14" s="19">
        <v>2400</v>
      </c>
      <c r="P14" s="17">
        <v>17772</v>
      </c>
      <c r="Q14" s="17">
        <v>10</v>
      </c>
      <c r="R14" s="17">
        <v>500</v>
      </c>
      <c r="S14" s="17"/>
      <c r="T14" s="17"/>
      <c r="U14" s="17"/>
      <c r="V14" s="17">
        <v>50</v>
      </c>
      <c r="W14" s="19"/>
      <c r="X14" s="17">
        <v>0</v>
      </c>
      <c r="Y14" s="19"/>
      <c r="Z14" s="19">
        <v>0</v>
      </c>
      <c r="AA14" s="17"/>
      <c r="AB14" s="17">
        <v>300</v>
      </c>
      <c r="AC14" s="17"/>
      <c r="AD14" s="17"/>
      <c r="AE14" s="17">
        <f t="shared" si="0"/>
        <v>27127</v>
      </c>
    </row>
    <row r="15" spans="1:31" x14ac:dyDescent="0.25">
      <c r="A15" s="4" t="s">
        <v>411</v>
      </c>
      <c r="B15" s="34" t="s">
        <v>79</v>
      </c>
      <c r="C15" s="19">
        <v>3220</v>
      </c>
      <c r="D15" s="17"/>
      <c r="E15" s="17">
        <v>800</v>
      </c>
      <c r="F15" s="17"/>
      <c r="G15" s="17"/>
      <c r="H15" s="17"/>
      <c r="I15" s="17">
        <v>0</v>
      </c>
      <c r="J15" s="17">
        <v>0</v>
      </c>
      <c r="K15" s="17"/>
      <c r="L15" s="17"/>
      <c r="M15" s="17"/>
      <c r="N15" s="17"/>
      <c r="O15" s="19">
        <v>0</v>
      </c>
      <c r="P15" s="17">
        <v>4640</v>
      </c>
      <c r="Q15" s="17"/>
      <c r="R15" s="17"/>
      <c r="S15" s="17"/>
      <c r="T15" s="17"/>
      <c r="U15" s="17"/>
      <c r="V15" s="17">
        <v>50</v>
      </c>
      <c r="W15" s="19">
        <v>300</v>
      </c>
      <c r="X15" s="17">
        <v>640</v>
      </c>
      <c r="Y15" s="19">
        <v>40</v>
      </c>
      <c r="Z15" s="19">
        <v>0</v>
      </c>
      <c r="AA15" s="17">
        <v>700</v>
      </c>
      <c r="AB15" s="17">
        <v>900</v>
      </c>
      <c r="AC15" s="17">
        <v>400</v>
      </c>
      <c r="AD15" s="17"/>
      <c r="AE15" s="17">
        <f t="shared" si="0"/>
        <v>11690</v>
      </c>
    </row>
    <row r="16" spans="1:31" x14ac:dyDescent="0.25">
      <c r="A16" s="4" t="s">
        <v>412</v>
      </c>
      <c r="B16" s="34" t="s">
        <v>79</v>
      </c>
      <c r="C16" s="19"/>
      <c r="D16" s="17"/>
      <c r="E16" s="17">
        <v>0</v>
      </c>
      <c r="F16" s="17"/>
      <c r="G16" s="17">
        <v>500</v>
      </c>
      <c r="H16" s="17">
        <v>96</v>
      </c>
      <c r="I16" s="17">
        <v>0</v>
      </c>
      <c r="J16" s="17">
        <v>0</v>
      </c>
      <c r="K16" s="17">
        <v>300</v>
      </c>
      <c r="L16" s="17"/>
      <c r="M16" s="17"/>
      <c r="N16" s="17">
        <v>1500</v>
      </c>
      <c r="O16" s="19">
        <v>1200</v>
      </c>
      <c r="P16" s="17">
        <v>3748</v>
      </c>
      <c r="Q16" s="17">
        <v>30</v>
      </c>
      <c r="R16" s="17">
        <v>400</v>
      </c>
      <c r="S16" s="17">
        <v>320</v>
      </c>
      <c r="T16" s="17">
        <v>1000</v>
      </c>
      <c r="U16" s="17"/>
      <c r="V16" s="17">
        <v>500</v>
      </c>
      <c r="W16" s="19"/>
      <c r="X16" s="17">
        <v>0</v>
      </c>
      <c r="Y16" s="19"/>
      <c r="Z16" s="19">
        <v>0</v>
      </c>
      <c r="AA16" s="17">
        <v>700</v>
      </c>
      <c r="AB16" s="17">
        <v>0</v>
      </c>
      <c r="AC16" s="17"/>
      <c r="AD16" s="17"/>
      <c r="AE16" s="17">
        <f t="shared" si="0"/>
        <v>10294</v>
      </c>
    </row>
    <row r="17" spans="1:31" x14ac:dyDescent="0.25">
      <c r="A17" s="4" t="s">
        <v>413</v>
      </c>
      <c r="B17" s="34" t="s">
        <v>79</v>
      </c>
      <c r="C17" s="19">
        <v>3160</v>
      </c>
      <c r="D17" s="17"/>
      <c r="E17" s="17">
        <v>350</v>
      </c>
      <c r="F17" s="17"/>
      <c r="G17" s="17"/>
      <c r="H17" s="17">
        <v>120</v>
      </c>
      <c r="I17" s="17">
        <v>0</v>
      </c>
      <c r="J17" s="17">
        <v>0</v>
      </c>
      <c r="K17" s="17"/>
      <c r="L17" s="17"/>
      <c r="M17" s="17"/>
      <c r="N17" s="17"/>
      <c r="O17" s="19">
        <v>0</v>
      </c>
      <c r="P17" s="17">
        <v>5930</v>
      </c>
      <c r="Q17" s="17"/>
      <c r="R17" s="17"/>
      <c r="S17" s="17"/>
      <c r="T17" s="17"/>
      <c r="U17" s="17"/>
      <c r="V17" s="17">
        <v>500</v>
      </c>
      <c r="W17" s="19"/>
      <c r="X17" s="17">
        <v>640</v>
      </c>
      <c r="Y17" s="19">
        <v>80</v>
      </c>
      <c r="Z17" s="19">
        <v>0</v>
      </c>
      <c r="AA17" s="17"/>
      <c r="AB17" s="17">
        <v>900</v>
      </c>
      <c r="AC17" s="17"/>
      <c r="AD17" s="17"/>
      <c r="AE17" s="17">
        <f t="shared" si="0"/>
        <v>11680</v>
      </c>
    </row>
    <row r="18" spans="1:31" x14ac:dyDescent="0.25">
      <c r="A18" s="4" t="s">
        <v>414</v>
      </c>
      <c r="B18" s="34" t="s">
        <v>79</v>
      </c>
      <c r="C18" s="19"/>
      <c r="D18" s="17"/>
      <c r="E18" s="17">
        <v>0</v>
      </c>
      <c r="F18" s="17"/>
      <c r="G18" s="17"/>
      <c r="H18" s="17"/>
      <c r="I18" s="17">
        <v>0</v>
      </c>
      <c r="J18" s="17">
        <v>0</v>
      </c>
      <c r="K18" s="17"/>
      <c r="L18" s="17"/>
      <c r="M18" s="17"/>
      <c r="N18" s="17"/>
      <c r="O18" s="19">
        <v>0</v>
      </c>
      <c r="P18" s="17">
        <v>1000</v>
      </c>
      <c r="Q18" s="17"/>
      <c r="R18" s="17"/>
      <c r="S18" s="17"/>
      <c r="T18" s="17"/>
      <c r="U18" s="17"/>
      <c r="V18" s="17"/>
      <c r="W18" s="19"/>
      <c r="X18" s="17">
        <v>0</v>
      </c>
      <c r="Y18" s="19"/>
      <c r="Z18" s="19">
        <v>0</v>
      </c>
      <c r="AA18" s="17"/>
      <c r="AB18" s="17">
        <v>0</v>
      </c>
      <c r="AC18" s="17"/>
      <c r="AD18" s="17"/>
      <c r="AE18" s="17">
        <f t="shared" si="0"/>
        <v>1000</v>
      </c>
    </row>
    <row r="19" spans="1:31" x14ac:dyDescent="0.25">
      <c r="A19" s="4" t="s">
        <v>415</v>
      </c>
      <c r="B19" s="34" t="s">
        <v>79</v>
      </c>
      <c r="C19" s="19">
        <v>760</v>
      </c>
      <c r="D19" s="17"/>
      <c r="E19" s="17">
        <v>0</v>
      </c>
      <c r="F19" s="17">
        <v>300</v>
      </c>
      <c r="G19" s="17">
        <v>500</v>
      </c>
      <c r="H19" s="17"/>
      <c r="I19" s="17">
        <v>0</v>
      </c>
      <c r="J19" s="17">
        <v>0</v>
      </c>
      <c r="K19" s="17">
        <v>450</v>
      </c>
      <c r="L19" s="17"/>
      <c r="M19" s="17"/>
      <c r="N19" s="17">
        <v>1000</v>
      </c>
      <c r="O19" s="19">
        <v>1800</v>
      </c>
      <c r="P19" s="17">
        <v>2620</v>
      </c>
      <c r="Q19" s="17"/>
      <c r="R19" s="17"/>
      <c r="S19" s="17"/>
      <c r="T19" s="17"/>
      <c r="U19" s="17"/>
      <c r="V19" s="17">
        <v>500</v>
      </c>
      <c r="W19" s="19"/>
      <c r="X19" s="17">
        <v>320</v>
      </c>
      <c r="Y19" s="19"/>
      <c r="Z19" s="19">
        <v>0</v>
      </c>
      <c r="AA19" s="17"/>
      <c r="AB19" s="17">
        <v>0</v>
      </c>
      <c r="AC19" s="17"/>
      <c r="AD19" s="17"/>
      <c r="AE19" s="17">
        <f t="shared" si="0"/>
        <v>8250</v>
      </c>
    </row>
    <row r="20" spans="1:31" x14ac:dyDescent="0.25">
      <c r="A20" s="43" t="s">
        <v>416</v>
      </c>
      <c r="B20" s="34" t="s">
        <v>79</v>
      </c>
      <c r="C20" s="19">
        <v>6300</v>
      </c>
      <c r="D20" s="17"/>
      <c r="E20" s="17">
        <v>0</v>
      </c>
      <c r="F20" s="17">
        <v>840</v>
      </c>
      <c r="G20" s="17">
        <v>30</v>
      </c>
      <c r="H20" s="17">
        <v>756</v>
      </c>
      <c r="I20" s="17">
        <v>250</v>
      </c>
      <c r="J20" s="17">
        <v>550</v>
      </c>
      <c r="K20" s="17">
        <v>150</v>
      </c>
      <c r="L20" s="17"/>
      <c r="M20" s="17"/>
      <c r="N20" s="17">
        <v>500</v>
      </c>
      <c r="O20" s="19">
        <v>3000</v>
      </c>
      <c r="P20" s="17">
        <v>5000</v>
      </c>
      <c r="Q20" s="17"/>
      <c r="R20" s="17"/>
      <c r="S20" s="17"/>
      <c r="T20" s="17"/>
      <c r="U20" s="17"/>
      <c r="V20" s="17">
        <v>500</v>
      </c>
      <c r="W20" s="19"/>
      <c r="X20" s="17">
        <v>320</v>
      </c>
      <c r="Y20" s="19"/>
      <c r="Z20" s="19">
        <v>0</v>
      </c>
      <c r="AA20" s="17"/>
      <c r="AB20" s="17">
        <v>0</v>
      </c>
      <c r="AC20" s="17"/>
      <c r="AD20" s="17"/>
      <c r="AE20" s="17">
        <f t="shared" si="0"/>
        <v>18196</v>
      </c>
    </row>
    <row r="21" spans="1:31" x14ac:dyDescent="0.25">
      <c r="A21" s="4" t="s">
        <v>453</v>
      </c>
      <c r="B21" s="34" t="s">
        <v>79</v>
      </c>
      <c r="C21" s="19"/>
      <c r="D21" s="17"/>
      <c r="E21" s="17">
        <v>0</v>
      </c>
      <c r="F21" s="17"/>
      <c r="G21" s="17">
        <v>350</v>
      </c>
      <c r="H21" s="17"/>
      <c r="I21" s="17">
        <v>0</v>
      </c>
      <c r="J21" s="17">
        <v>0</v>
      </c>
      <c r="K21" s="17"/>
      <c r="L21" s="17"/>
      <c r="M21" s="17"/>
      <c r="N21" s="17"/>
      <c r="O21" s="19">
        <v>0</v>
      </c>
      <c r="P21" s="17">
        <v>6558</v>
      </c>
      <c r="Q21" s="17"/>
      <c r="R21" s="17"/>
      <c r="S21" s="17"/>
      <c r="T21" s="17"/>
      <c r="U21" s="17"/>
      <c r="V21" s="17"/>
      <c r="W21" s="19"/>
      <c r="X21" s="17">
        <v>0</v>
      </c>
      <c r="Y21" s="19"/>
      <c r="Z21" s="19">
        <v>0</v>
      </c>
      <c r="AA21" s="17"/>
      <c r="AB21" s="17">
        <v>0</v>
      </c>
      <c r="AC21" s="17"/>
      <c r="AD21" s="17"/>
      <c r="AE21" s="17">
        <f t="shared" si="0"/>
        <v>6908</v>
      </c>
    </row>
    <row r="22" spans="1:31" ht="30" x14ac:dyDescent="0.25">
      <c r="A22" s="48" t="s">
        <v>878</v>
      </c>
      <c r="B22" s="34" t="s">
        <v>67</v>
      </c>
      <c r="C22" s="19">
        <v>52</v>
      </c>
      <c r="D22" s="17"/>
      <c r="E22" s="17">
        <v>20</v>
      </c>
      <c r="F22" s="17"/>
      <c r="G22" s="17">
        <v>50</v>
      </c>
      <c r="H22" s="17"/>
      <c r="I22" s="17">
        <v>0</v>
      </c>
      <c r="J22" s="17">
        <v>0</v>
      </c>
      <c r="K22" s="17"/>
      <c r="L22" s="17"/>
      <c r="M22" s="17"/>
      <c r="N22" s="17"/>
      <c r="O22" s="19">
        <v>0</v>
      </c>
      <c r="P22" s="17">
        <v>985</v>
      </c>
      <c r="Q22" s="17"/>
      <c r="R22" s="17"/>
      <c r="S22" s="17" t="s">
        <v>969</v>
      </c>
      <c r="T22" s="17"/>
      <c r="U22" s="17"/>
      <c r="V22" s="17"/>
      <c r="W22" s="19"/>
      <c r="X22" s="17">
        <v>24</v>
      </c>
      <c r="Y22" s="19"/>
      <c r="Z22" s="19">
        <v>0</v>
      </c>
      <c r="AA22" s="17">
        <v>20</v>
      </c>
      <c r="AB22" s="17">
        <v>0</v>
      </c>
      <c r="AC22" s="17"/>
      <c r="AD22" s="17">
        <v>48</v>
      </c>
      <c r="AE22" s="17">
        <f t="shared" si="0"/>
        <v>1151</v>
      </c>
    </row>
    <row r="23" spans="1:31" x14ac:dyDescent="0.25">
      <c r="A23" s="4" t="s">
        <v>420</v>
      </c>
      <c r="B23" s="34" t="s">
        <v>79</v>
      </c>
      <c r="C23" s="19"/>
      <c r="D23" s="17"/>
      <c r="E23" s="17">
        <v>0</v>
      </c>
      <c r="F23" s="17"/>
      <c r="G23" s="17"/>
      <c r="H23" s="17"/>
      <c r="I23" s="17">
        <v>0</v>
      </c>
      <c r="J23" s="17">
        <v>0</v>
      </c>
      <c r="K23" s="17"/>
      <c r="L23" s="17"/>
      <c r="M23" s="17"/>
      <c r="N23" s="17"/>
      <c r="O23" s="19">
        <v>0</v>
      </c>
      <c r="P23" s="17">
        <v>6450</v>
      </c>
      <c r="Q23" s="17"/>
      <c r="R23" s="17"/>
      <c r="S23" s="17"/>
      <c r="T23" s="17"/>
      <c r="U23" s="17"/>
      <c r="V23" s="17">
        <v>2000</v>
      </c>
      <c r="W23" s="19"/>
      <c r="X23" s="17">
        <v>640</v>
      </c>
      <c r="Y23" s="19"/>
      <c r="Z23" s="19">
        <v>1000</v>
      </c>
      <c r="AA23" s="17"/>
      <c r="AB23" s="17">
        <v>0</v>
      </c>
      <c r="AC23" s="17">
        <v>400</v>
      </c>
      <c r="AD23" s="17">
        <v>320</v>
      </c>
      <c r="AE23" s="17">
        <f t="shared" si="0"/>
        <v>10490</v>
      </c>
    </row>
    <row r="24" spans="1:31" x14ac:dyDescent="0.25">
      <c r="A24" s="4" t="s">
        <v>421</v>
      </c>
      <c r="B24" s="34" t="s">
        <v>79</v>
      </c>
      <c r="C24" s="19"/>
      <c r="D24" s="17"/>
      <c r="E24" s="17">
        <v>0</v>
      </c>
      <c r="F24" s="17"/>
      <c r="G24" s="17"/>
      <c r="H24" s="17"/>
      <c r="I24" s="17">
        <v>0</v>
      </c>
      <c r="J24" s="17">
        <v>0</v>
      </c>
      <c r="K24" s="17"/>
      <c r="L24" s="17"/>
      <c r="M24" s="17"/>
      <c r="N24" s="17"/>
      <c r="O24" s="19">
        <v>0</v>
      </c>
      <c r="P24" s="17">
        <v>3600</v>
      </c>
      <c r="Q24" s="17"/>
      <c r="R24" s="17"/>
      <c r="S24" s="17"/>
      <c r="T24" s="17"/>
      <c r="U24" s="17"/>
      <c r="V24" s="17"/>
      <c r="W24" s="19"/>
      <c r="X24" s="17">
        <v>640</v>
      </c>
      <c r="Y24" s="19"/>
      <c r="Z24" s="19">
        <v>1000</v>
      </c>
      <c r="AA24" s="17"/>
      <c r="AB24" s="17">
        <v>0</v>
      </c>
      <c r="AC24" s="17"/>
      <c r="AD24" s="17"/>
      <c r="AE24" s="17">
        <f t="shared" si="0"/>
        <v>5240</v>
      </c>
    </row>
    <row r="25" spans="1:31" x14ac:dyDescent="0.25">
      <c r="A25" s="4" t="s">
        <v>422</v>
      </c>
      <c r="B25" s="34" t="s">
        <v>79</v>
      </c>
      <c r="C25" s="19"/>
      <c r="D25" s="17"/>
      <c r="E25" s="17">
        <v>0</v>
      </c>
      <c r="F25" s="17"/>
      <c r="G25" s="17"/>
      <c r="H25" s="17"/>
      <c r="I25" s="17">
        <v>0</v>
      </c>
      <c r="J25" s="17">
        <v>0</v>
      </c>
      <c r="K25" s="17"/>
      <c r="L25" s="17"/>
      <c r="M25" s="17"/>
      <c r="N25" s="17"/>
      <c r="O25" s="19">
        <v>0</v>
      </c>
      <c r="P25" s="17">
        <v>600</v>
      </c>
      <c r="Q25" s="17"/>
      <c r="R25" s="17"/>
      <c r="S25" s="17"/>
      <c r="T25" s="17"/>
      <c r="U25" s="17"/>
      <c r="V25" s="17">
        <v>500</v>
      </c>
      <c r="W25" s="19"/>
      <c r="X25" s="17">
        <v>0</v>
      </c>
      <c r="Y25" s="19"/>
      <c r="Z25" s="19">
        <v>0</v>
      </c>
      <c r="AA25" s="17"/>
      <c r="AB25" s="17">
        <v>0</v>
      </c>
      <c r="AC25" s="17">
        <v>100</v>
      </c>
      <c r="AD25" s="17"/>
      <c r="AE25" s="17">
        <f t="shared" si="0"/>
        <v>1200</v>
      </c>
    </row>
    <row r="26" spans="1:31" x14ac:dyDescent="0.25">
      <c r="A26" s="4" t="s">
        <v>423</v>
      </c>
      <c r="B26" s="34" t="s">
        <v>79</v>
      </c>
      <c r="C26" s="19">
        <v>4624</v>
      </c>
      <c r="D26" s="17"/>
      <c r="E26" s="17">
        <v>0</v>
      </c>
      <c r="F26" s="17"/>
      <c r="G26" s="17">
        <v>450</v>
      </c>
      <c r="H26" s="17"/>
      <c r="I26" s="17">
        <v>0</v>
      </c>
      <c r="J26" s="17">
        <v>0</v>
      </c>
      <c r="K26" s="17"/>
      <c r="L26" s="17"/>
      <c r="M26" s="17"/>
      <c r="N26" s="17"/>
      <c r="O26" s="19">
        <v>0</v>
      </c>
      <c r="P26" s="17">
        <v>3876</v>
      </c>
      <c r="Q26" s="17"/>
      <c r="R26" s="17"/>
      <c r="S26" s="17"/>
      <c r="T26" s="17">
        <v>500</v>
      </c>
      <c r="U26" s="17"/>
      <c r="V26" s="17"/>
      <c r="W26" s="19"/>
      <c r="X26" s="17">
        <v>0</v>
      </c>
      <c r="Y26" s="19"/>
      <c r="Z26" s="19">
        <v>0</v>
      </c>
      <c r="AA26" s="17"/>
      <c r="AB26" s="17">
        <v>0</v>
      </c>
      <c r="AC26" s="17"/>
      <c r="AD26" s="17"/>
      <c r="AE26" s="17">
        <f t="shared" si="0"/>
        <v>9450</v>
      </c>
    </row>
    <row r="27" spans="1:31" x14ac:dyDescent="0.25">
      <c r="A27" s="4" t="s">
        <v>417</v>
      </c>
      <c r="B27" s="34" t="s">
        <v>79</v>
      </c>
      <c r="C27" s="19"/>
      <c r="D27" s="17"/>
      <c r="E27" s="17">
        <v>0</v>
      </c>
      <c r="F27" s="17"/>
      <c r="G27" s="17">
        <v>200</v>
      </c>
      <c r="H27" s="17"/>
      <c r="I27" s="17">
        <v>0</v>
      </c>
      <c r="J27" s="17">
        <v>0</v>
      </c>
      <c r="K27" s="17"/>
      <c r="L27" s="17"/>
      <c r="M27" s="17"/>
      <c r="N27" s="17"/>
      <c r="O27" s="19">
        <v>0</v>
      </c>
      <c r="P27" s="17">
        <v>3068</v>
      </c>
      <c r="Q27" s="17"/>
      <c r="R27" s="17"/>
      <c r="S27" s="17"/>
      <c r="T27" s="17"/>
      <c r="U27" s="17"/>
      <c r="V27" s="17"/>
      <c r="W27" s="19"/>
      <c r="X27" s="17">
        <v>0</v>
      </c>
      <c r="Y27" s="19"/>
      <c r="Z27" s="19">
        <v>0</v>
      </c>
      <c r="AA27" s="17"/>
      <c r="AB27" s="17">
        <v>0</v>
      </c>
      <c r="AC27" s="17"/>
      <c r="AD27" s="17"/>
      <c r="AE27" s="17">
        <f t="shared" si="0"/>
        <v>3268</v>
      </c>
    </row>
    <row r="28" spans="1:31" x14ac:dyDescent="0.25">
      <c r="A28" s="4" t="s">
        <v>418</v>
      </c>
      <c r="B28" s="34" t="s">
        <v>79</v>
      </c>
      <c r="C28" s="19"/>
      <c r="D28" s="17"/>
      <c r="E28" s="17">
        <v>0</v>
      </c>
      <c r="F28" s="17"/>
      <c r="G28" s="17"/>
      <c r="H28" s="17"/>
      <c r="I28" s="17">
        <v>0</v>
      </c>
      <c r="J28" s="17">
        <v>0</v>
      </c>
      <c r="K28" s="17"/>
      <c r="L28" s="17"/>
      <c r="M28" s="17"/>
      <c r="N28" s="17"/>
      <c r="O28" s="19">
        <v>0</v>
      </c>
      <c r="P28" s="17">
        <v>1641</v>
      </c>
      <c r="Q28" s="17"/>
      <c r="R28" s="17"/>
      <c r="S28" s="17"/>
      <c r="T28" s="17"/>
      <c r="U28" s="17"/>
      <c r="V28" s="17"/>
      <c r="W28" s="19"/>
      <c r="X28" s="17">
        <v>320</v>
      </c>
      <c r="Y28" s="19"/>
      <c r="Z28" s="19">
        <v>200</v>
      </c>
      <c r="AA28" s="17"/>
      <c r="AB28" s="17">
        <v>0</v>
      </c>
      <c r="AC28" s="17"/>
      <c r="AD28" s="17"/>
      <c r="AE28" s="17">
        <f t="shared" si="0"/>
        <v>2161</v>
      </c>
    </row>
    <row r="29" spans="1:31" x14ac:dyDescent="0.25">
      <c r="A29" s="4" t="s">
        <v>419</v>
      </c>
      <c r="B29" s="34" t="s">
        <v>79</v>
      </c>
      <c r="C29" s="19">
        <v>1324</v>
      </c>
      <c r="D29" s="17"/>
      <c r="E29" s="17">
        <v>0</v>
      </c>
      <c r="F29" s="17">
        <v>117</v>
      </c>
      <c r="G29" s="17">
        <v>200</v>
      </c>
      <c r="H29" s="17"/>
      <c r="I29" s="17">
        <v>0</v>
      </c>
      <c r="J29" s="17">
        <v>0</v>
      </c>
      <c r="K29" s="17"/>
      <c r="L29" s="17"/>
      <c r="M29" s="17"/>
      <c r="N29" s="17"/>
      <c r="O29" s="19">
        <v>800</v>
      </c>
      <c r="P29" s="17">
        <v>4645</v>
      </c>
      <c r="Q29" s="17"/>
      <c r="R29" s="17"/>
      <c r="S29" s="17"/>
      <c r="T29" s="17"/>
      <c r="U29" s="17"/>
      <c r="V29" s="17"/>
      <c r="W29" s="19"/>
      <c r="X29" s="17">
        <v>0</v>
      </c>
      <c r="Y29" s="19"/>
      <c r="Z29" s="19">
        <v>0</v>
      </c>
      <c r="AA29" s="17"/>
      <c r="AB29" s="17">
        <v>0</v>
      </c>
      <c r="AC29" s="17"/>
      <c r="AD29" s="17"/>
      <c r="AE29" s="17">
        <f t="shared" si="0"/>
        <v>7086</v>
      </c>
    </row>
    <row r="30" spans="1:31" x14ac:dyDescent="0.25">
      <c r="A30" s="4" t="s">
        <v>424</v>
      </c>
      <c r="B30" s="34" t="s">
        <v>67</v>
      </c>
      <c r="C30" s="19"/>
      <c r="D30" s="17"/>
      <c r="E30" s="17">
        <v>0</v>
      </c>
      <c r="F30" s="17"/>
      <c r="G30" s="17">
        <v>20</v>
      </c>
      <c r="H30" s="17"/>
      <c r="I30" s="17">
        <v>0</v>
      </c>
      <c r="J30" s="17">
        <v>0</v>
      </c>
      <c r="K30" s="17"/>
      <c r="L30" s="17"/>
      <c r="M30" s="17"/>
      <c r="N30" s="17">
        <v>24</v>
      </c>
      <c r="O30" s="19">
        <v>0</v>
      </c>
      <c r="P30" s="17">
        <v>353</v>
      </c>
      <c r="Q30" s="17"/>
      <c r="R30" s="17"/>
      <c r="S30" s="17"/>
      <c r="T30" s="17"/>
      <c r="U30" s="17"/>
      <c r="V30" s="17"/>
      <c r="W30" s="19"/>
      <c r="X30" s="17">
        <v>0</v>
      </c>
      <c r="Y30" s="19"/>
      <c r="Z30" s="19">
        <v>0</v>
      </c>
      <c r="AA30" s="17"/>
      <c r="AB30" s="17">
        <v>300</v>
      </c>
      <c r="AC30" s="17"/>
      <c r="AD30" s="17"/>
      <c r="AE30" s="17">
        <f t="shared" si="0"/>
        <v>697</v>
      </c>
    </row>
    <row r="31" spans="1:31" x14ac:dyDescent="0.25">
      <c r="A31" s="4" t="s">
        <v>425</v>
      </c>
      <c r="B31" s="34" t="s">
        <v>79</v>
      </c>
      <c r="C31" s="19"/>
      <c r="D31" s="17">
        <v>100</v>
      </c>
      <c r="E31" s="17">
        <v>0</v>
      </c>
      <c r="F31" s="17">
        <v>576</v>
      </c>
      <c r="G31" s="17"/>
      <c r="H31" s="17">
        <v>240</v>
      </c>
      <c r="I31" s="17">
        <v>0</v>
      </c>
      <c r="J31" s="17">
        <v>0</v>
      </c>
      <c r="K31" s="17"/>
      <c r="L31" s="17"/>
      <c r="M31" s="17"/>
      <c r="N31" s="17"/>
      <c r="O31" s="19">
        <v>3000</v>
      </c>
      <c r="P31" s="17">
        <v>8888</v>
      </c>
      <c r="Q31" s="17"/>
      <c r="R31" s="17"/>
      <c r="S31" s="17"/>
      <c r="T31" s="17"/>
      <c r="U31" s="17"/>
      <c r="V31" s="17"/>
      <c r="W31" s="19"/>
      <c r="X31" s="17">
        <v>640</v>
      </c>
      <c r="Y31" s="19">
        <v>300</v>
      </c>
      <c r="Z31" s="19">
        <v>0</v>
      </c>
      <c r="AA31" s="17">
        <v>290</v>
      </c>
      <c r="AB31" s="17">
        <v>300</v>
      </c>
      <c r="AC31" s="17"/>
      <c r="AD31" s="17">
        <v>320</v>
      </c>
      <c r="AE31" s="17">
        <f t="shared" si="0"/>
        <v>14334</v>
      </c>
    </row>
    <row r="32" spans="1:31" x14ac:dyDescent="0.25">
      <c r="A32" s="4" t="s">
        <v>426</v>
      </c>
      <c r="B32" s="34" t="s">
        <v>79</v>
      </c>
      <c r="C32" s="19"/>
      <c r="D32" s="17"/>
      <c r="E32" s="17">
        <v>0</v>
      </c>
      <c r="F32" s="17">
        <v>240</v>
      </c>
      <c r="G32" s="17"/>
      <c r="H32" s="17">
        <v>160</v>
      </c>
      <c r="I32" s="17">
        <v>0</v>
      </c>
      <c r="J32" s="17">
        <v>0</v>
      </c>
      <c r="K32" s="17"/>
      <c r="L32" s="17"/>
      <c r="M32" s="17"/>
      <c r="N32" s="17"/>
      <c r="O32" s="19">
        <v>3000</v>
      </c>
      <c r="P32" s="17">
        <v>1810</v>
      </c>
      <c r="Q32" s="17"/>
      <c r="R32" s="17"/>
      <c r="S32" s="17"/>
      <c r="T32" s="17"/>
      <c r="U32" s="17"/>
      <c r="V32" s="17"/>
      <c r="W32" s="19"/>
      <c r="X32" s="17">
        <v>640</v>
      </c>
      <c r="Y32" s="19">
        <v>300</v>
      </c>
      <c r="Z32" s="19">
        <v>150</v>
      </c>
      <c r="AA32" s="17"/>
      <c r="AB32" s="17">
        <v>300</v>
      </c>
      <c r="AC32" s="17"/>
      <c r="AD32" s="17">
        <v>320</v>
      </c>
      <c r="AE32" s="17">
        <f t="shared" si="0"/>
        <v>6600</v>
      </c>
    </row>
    <row r="33" spans="1:31" x14ac:dyDescent="0.25">
      <c r="A33" s="4" t="s">
        <v>925</v>
      </c>
      <c r="B33" s="34" t="s">
        <v>79</v>
      </c>
      <c r="C33" s="19"/>
      <c r="D33" s="17"/>
      <c r="E33" s="17">
        <v>20</v>
      </c>
      <c r="F33" s="17"/>
      <c r="G33" s="17">
        <v>200</v>
      </c>
      <c r="H33" s="17"/>
      <c r="I33" s="17">
        <v>200</v>
      </c>
      <c r="J33" s="17">
        <v>1000</v>
      </c>
      <c r="K33" s="17"/>
      <c r="L33" s="17"/>
      <c r="M33" s="17"/>
      <c r="N33" s="17"/>
      <c r="O33" s="19">
        <v>0</v>
      </c>
      <c r="P33" s="17">
        <v>1500</v>
      </c>
      <c r="Q33" s="17"/>
      <c r="R33" s="17"/>
      <c r="S33" s="17">
        <v>1500</v>
      </c>
      <c r="T33" s="17"/>
      <c r="U33" s="17"/>
      <c r="V33" s="17"/>
      <c r="W33" s="19"/>
      <c r="X33" s="17">
        <v>0</v>
      </c>
      <c r="Y33" s="19"/>
      <c r="Z33" s="19">
        <v>0</v>
      </c>
      <c r="AA33" s="17"/>
      <c r="AB33" s="17">
        <v>105</v>
      </c>
      <c r="AC33" s="17"/>
      <c r="AD33" s="17"/>
      <c r="AE33" s="17">
        <f t="shared" si="0"/>
        <v>4525</v>
      </c>
    </row>
    <row r="34" spans="1:31" ht="15.75" customHeight="1" x14ac:dyDescent="0.25">
      <c r="A34" s="4" t="s">
        <v>474</v>
      </c>
      <c r="B34" s="34" t="s">
        <v>79</v>
      </c>
      <c r="C34" s="19"/>
      <c r="D34" s="17">
        <v>3000</v>
      </c>
      <c r="E34" s="17">
        <v>0</v>
      </c>
      <c r="F34" s="17">
        <v>1650</v>
      </c>
      <c r="G34" s="17">
        <v>250</v>
      </c>
      <c r="H34" s="17">
        <v>19</v>
      </c>
      <c r="I34" s="17">
        <v>500</v>
      </c>
      <c r="J34" s="17"/>
      <c r="K34" s="17">
        <v>800</v>
      </c>
      <c r="L34" s="17">
        <v>600</v>
      </c>
      <c r="M34" s="17"/>
      <c r="N34" s="17"/>
      <c r="O34" s="19">
        <v>4160</v>
      </c>
      <c r="P34" s="17">
        <v>17911</v>
      </c>
      <c r="Q34" s="17">
        <v>12</v>
      </c>
      <c r="R34" s="17">
        <v>164</v>
      </c>
      <c r="S34" s="17">
        <v>40</v>
      </c>
      <c r="T34" s="17"/>
      <c r="U34" s="17"/>
      <c r="V34" s="17">
        <v>3000</v>
      </c>
      <c r="W34" s="19"/>
      <c r="X34" s="17">
        <v>825</v>
      </c>
      <c r="Y34" s="19"/>
      <c r="Z34" s="19">
        <v>0</v>
      </c>
      <c r="AA34" s="17">
        <v>12</v>
      </c>
      <c r="AB34" s="17">
        <v>105</v>
      </c>
      <c r="AC34" s="17"/>
      <c r="AD34" s="17">
        <v>650</v>
      </c>
      <c r="AE34" s="17">
        <f t="shared" si="0"/>
        <v>33048</v>
      </c>
    </row>
    <row r="35" spans="1:31" ht="15" customHeight="1" x14ac:dyDescent="0.25">
      <c r="A35" s="4" t="s">
        <v>476</v>
      </c>
      <c r="B35" s="34" t="s">
        <v>79</v>
      </c>
      <c r="C35" s="19">
        <v>6550</v>
      </c>
      <c r="D35" s="17"/>
      <c r="E35" s="17">
        <v>0</v>
      </c>
      <c r="F35" s="17"/>
      <c r="G35" s="17">
        <v>400</v>
      </c>
      <c r="H35" s="17">
        <v>8</v>
      </c>
      <c r="I35" s="17">
        <v>1200</v>
      </c>
      <c r="J35" s="17">
        <v>30</v>
      </c>
      <c r="K35" s="17"/>
      <c r="L35" s="17"/>
      <c r="M35" s="17"/>
      <c r="N35" s="17"/>
      <c r="O35" s="19"/>
      <c r="P35" s="17">
        <v>70342</v>
      </c>
      <c r="Q35" s="17"/>
      <c r="R35" s="17"/>
      <c r="S35" s="17">
        <v>40</v>
      </c>
      <c r="T35" s="17"/>
      <c r="U35" s="17"/>
      <c r="V35" s="17"/>
      <c r="W35" s="19"/>
      <c r="X35" s="17">
        <v>640</v>
      </c>
      <c r="Y35" s="19"/>
      <c r="Z35" s="19">
        <v>0</v>
      </c>
      <c r="AA35" s="17"/>
      <c r="AB35" s="17">
        <v>0</v>
      </c>
      <c r="AC35" s="17">
        <v>750</v>
      </c>
      <c r="AD35" s="17"/>
      <c r="AE35" s="17">
        <f t="shared" si="0"/>
        <v>79960</v>
      </c>
    </row>
    <row r="36" spans="1:31" ht="15.75" customHeight="1" x14ac:dyDescent="0.25">
      <c r="A36" s="4" t="s">
        <v>477</v>
      </c>
      <c r="B36" s="34" t="s">
        <v>79</v>
      </c>
      <c r="C36" s="19"/>
      <c r="D36" s="17"/>
      <c r="E36" s="17">
        <v>0</v>
      </c>
      <c r="F36" s="17"/>
      <c r="G36" s="17">
        <v>30</v>
      </c>
      <c r="H36" s="17"/>
      <c r="I36" s="17">
        <v>0</v>
      </c>
      <c r="J36" s="17">
        <v>0</v>
      </c>
      <c r="K36" s="17"/>
      <c r="L36" s="17"/>
      <c r="M36" s="17"/>
      <c r="N36" s="17"/>
      <c r="O36" s="19">
        <v>2600</v>
      </c>
      <c r="P36" s="17">
        <v>200</v>
      </c>
      <c r="Q36" s="17"/>
      <c r="R36" s="17">
        <v>164</v>
      </c>
      <c r="S36" s="17"/>
      <c r="T36" s="17"/>
      <c r="U36" s="17"/>
      <c r="V36" s="17"/>
      <c r="W36" s="19"/>
      <c r="X36" s="17">
        <v>640</v>
      </c>
      <c r="Y36" s="19"/>
      <c r="Z36" s="19">
        <v>0</v>
      </c>
      <c r="AA36" s="17"/>
      <c r="AB36" s="17">
        <v>105</v>
      </c>
      <c r="AC36" s="17"/>
      <c r="AD36" s="17">
        <v>1300</v>
      </c>
      <c r="AE36" s="17">
        <f t="shared" si="0"/>
        <v>3739</v>
      </c>
    </row>
    <row r="37" spans="1:31" ht="15.75" customHeight="1" x14ac:dyDescent="0.25">
      <c r="A37" s="4" t="s">
        <v>475</v>
      </c>
      <c r="B37" s="34" t="s">
        <v>79</v>
      </c>
      <c r="C37" s="19"/>
      <c r="D37" s="17">
        <v>14500</v>
      </c>
      <c r="E37" s="17">
        <v>430</v>
      </c>
      <c r="F37" s="17"/>
      <c r="G37" s="17">
        <v>3800</v>
      </c>
      <c r="H37" s="17">
        <v>87</v>
      </c>
      <c r="I37" s="17">
        <v>800</v>
      </c>
      <c r="J37" s="17">
        <v>2000</v>
      </c>
      <c r="K37" s="17">
        <v>900</v>
      </c>
      <c r="L37" s="17"/>
      <c r="M37" s="17"/>
      <c r="N37" s="17">
        <v>300</v>
      </c>
      <c r="O37" s="19">
        <v>5600</v>
      </c>
      <c r="P37" s="17">
        <v>13087</v>
      </c>
      <c r="Q37" s="17">
        <v>12</v>
      </c>
      <c r="R37" s="17"/>
      <c r="S37" s="17">
        <v>40</v>
      </c>
      <c r="T37" s="17"/>
      <c r="U37" s="17"/>
      <c r="V37" s="17"/>
      <c r="W37" s="19"/>
      <c r="X37" s="17">
        <v>640</v>
      </c>
      <c r="Y37" s="19"/>
      <c r="Z37" s="19">
        <v>0</v>
      </c>
      <c r="AA37" s="17">
        <v>24</v>
      </c>
      <c r="AB37" s="17">
        <v>600</v>
      </c>
      <c r="AC37" s="17"/>
      <c r="AD37" s="17"/>
      <c r="AE37" s="17">
        <f t="shared" si="0"/>
        <v>42820</v>
      </c>
    </row>
    <row r="38" spans="1:31" x14ac:dyDescent="0.25">
      <c r="A38" s="4" t="s">
        <v>429</v>
      </c>
      <c r="B38" s="34" t="s">
        <v>79</v>
      </c>
      <c r="C38" s="19"/>
      <c r="D38" s="17"/>
      <c r="E38" s="17">
        <v>0</v>
      </c>
      <c r="F38" s="17"/>
      <c r="G38" s="17">
        <v>200</v>
      </c>
      <c r="H38" s="17"/>
      <c r="I38" s="17">
        <v>0</v>
      </c>
      <c r="J38" s="17">
        <v>0</v>
      </c>
      <c r="K38" s="17"/>
      <c r="L38" s="17"/>
      <c r="M38" s="17"/>
      <c r="N38" s="17"/>
      <c r="O38" s="19">
        <v>0</v>
      </c>
      <c r="P38" s="17">
        <v>4592</v>
      </c>
      <c r="Q38" s="17"/>
      <c r="R38" s="17"/>
      <c r="S38" s="17"/>
      <c r="T38" s="17"/>
      <c r="U38" s="17"/>
      <c r="V38" s="17"/>
      <c r="W38" s="19"/>
      <c r="X38" s="17">
        <v>0</v>
      </c>
      <c r="Y38" s="19"/>
      <c r="Z38" s="19">
        <v>0</v>
      </c>
      <c r="AA38" s="17"/>
      <c r="AB38" s="17">
        <v>0</v>
      </c>
      <c r="AC38" s="17"/>
      <c r="AD38" s="17"/>
      <c r="AE38" s="17">
        <f t="shared" si="0"/>
        <v>4792</v>
      </c>
    </row>
    <row r="39" spans="1:31" x14ac:dyDescent="0.25">
      <c r="A39" s="4" t="s">
        <v>430</v>
      </c>
      <c r="B39" s="34" t="s">
        <v>67</v>
      </c>
      <c r="C39" s="19">
        <v>2568</v>
      </c>
      <c r="D39" s="17"/>
      <c r="E39" s="17">
        <v>0</v>
      </c>
      <c r="F39" s="17"/>
      <c r="G39" s="17">
        <v>10</v>
      </c>
      <c r="H39" s="17"/>
      <c r="I39" s="17">
        <v>10</v>
      </c>
      <c r="J39" s="17">
        <v>0</v>
      </c>
      <c r="K39" s="17"/>
      <c r="L39" s="17"/>
      <c r="M39" s="17"/>
      <c r="N39" s="17">
        <v>300</v>
      </c>
      <c r="O39" s="19">
        <v>0</v>
      </c>
      <c r="P39" s="17">
        <v>2041</v>
      </c>
      <c r="Q39" s="17"/>
      <c r="R39" s="17">
        <v>32</v>
      </c>
      <c r="S39" s="17"/>
      <c r="T39" s="17"/>
      <c r="U39" s="17"/>
      <c r="V39" s="17"/>
      <c r="W39" s="19"/>
      <c r="X39" s="17">
        <v>20</v>
      </c>
      <c r="Y39" s="19"/>
      <c r="Z39" s="19">
        <v>0</v>
      </c>
      <c r="AA39" s="17"/>
      <c r="AB39" s="17">
        <v>0</v>
      </c>
      <c r="AC39" s="17">
        <v>20</v>
      </c>
      <c r="AD39" s="17"/>
      <c r="AE39" s="17">
        <f t="shared" si="0"/>
        <v>5001</v>
      </c>
    </row>
    <row r="40" spans="1:31" x14ac:dyDescent="0.25">
      <c r="A40" s="4" t="s">
        <v>456</v>
      </c>
      <c r="B40" s="34" t="s">
        <v>67</v>
      </c>
      <c r="C40" s="19"/>
      <c r="D40" s="17"/>
      <c r="E40" s="17">
        <v>0</v>
      </c>
      <c r="F40" s="17"/>
      <c r="G40" s="17">
        <v>50</v>
      </c>
      <c r="H40" s="17"/>
      <c r="I40" s="17">
        <v>5</v>
      </c>
      <c r="J40" s="17">
        <v>200</v>
      </c>
      <c r="K40" s="17">
        <v>120</v>
      </c>
      <c r="L40" s="17"/>
      <c r="M40" s="17"/>
      <c r="N40" s="17">
        <v>70</v>
      </c>
      <c r="O40" s="19">
        <v>0</v>
      </c>
      <c r="P40" s="17">
        <v>500</v>
      </c>
      <c r="Q40" s="17"/>
      <c r="R40" s="17">
        <v>140</v>
      </c>
      <c r="S40" s="17"/>
      <c r="T40" s="17"/>
      <c r="U40" s="17"/>
      <c r="V40" s="17"/>
      <c r="W40" s="19"/>
      <c r="X40" s="17">
        <v>0</v>
      </c>
      <c r="Y40" s="19"/>
      <c r="Z40" s="19">
        <v>0</v>
      </c>
      <c r="AA40" s="17"/>
      <c r="AB40" s="17">
        <v>0</v>
      </c>
      <c r="AC40" s="17"/>
      <c r="AD40" s="17"/>
      <c r="AE40" s="17">
        <f t="shared" si="0"/>
        <v>1085</v>
      </c>
    </row>
    <row r="41" spans="1:31" x14ac:dyDescent="0.25">
      <c r="A41" s="6" t="s">
        <v>588</v>
      </c>
      <c r="B41" s="34" t="s">
        <v>67</v>
      </c>
      <c r="C41" s="19">
        <v>960</v>
      </c>
      <c r="D41" s="17"/>
      <c r="E41" s="17">
        <v>0</v>
      </c>
      <c r="F41" s="17"/>
      <c r="G41" s="17">
        <v>110</v>
      </c>
      <c r="H41" s="17"/>
      <c r="I41" s="17">
        <v>5</v>
      </c>
      <c r="J41" s="17">
        <v>0</v>
      </c>
      <c r="K41" s="17">
        <v>30</v>
      </c>
      <c r="L41" s="17"/>
      <c r="M41" s="17"/>
      <c r="N41" s="17"/>
      <c r="O41" s="19">
        <v>0</v>
      </c>
      <c r="P41" s="17">
        <v>340</v>
      </c>
      <c r="Q41" s="17"/>
      <c r="R41" s="17">
        <v>28</v>
      </c>
      <c r="S41" s="17"/>
      <c r="T41" s="17"/>
      <c r="U41" s="17"/>
      <c r="V41" s="17"/>
      <c r="W41" s="19"/>
      <c r="X41" s="17">
        <v>0</v>
      </c>
      <c r="Y41" s="19"/>
      <c r="Z41" s="19">
        <v>0</v>
      </c>
      <c r="AA41" s="17"/>
      <c r="AB41" s="17">
        <v>0</v>
      </c>
      <c r="AC41" s="17"/>
      <c r="AD41" s="17">
        <v>57</v>
      </c>
      <c r="AE41" s="17">
        <f t="shared" ref="AE41:AE72" si="1">SUM(C41:AC41)</f>
        <v>1473</v>
      </c>
    </row>
    <row r="42" spans="1:31" ht="25.5" x14ac:dyDescent="0.25">
      <c r="A42" s="4" t="s">
        <v>459</v>
      </c>
      <c r="B42" s="34" t="s">
        <v>67</v>
      </c>
      <c r="C42" s="19">
        <v>1212</v>
      </c>
      <c r="D42" s="17"/>
      <c r="E42" s="17">
        <v>0</v>
      </c>
      <c r="F42" s="17"/>
      <c r="G42" s="17">
        <v>18</v>
      </c>
      <c r="H42" s="17"/>
      <c r="I42" s="17">
        <v>20</v>
      </c>
      <c r="J42" s="17">
        <v>150</v>
      </c>
      <c r="K42" s="17"/>
      <c r="L42" s="17"/>
      <c r="M42" s="17"/>
      <c r="N42" s="17">
        <v>250</v>
      </c>
      <c r="O42" s="19">
        <v>0</v>
      </c>
      <c r="P42" s="17">
        <v>450</v>
      </c>
      <c r="Q42" s="17"/>
      <c r="R42" s="17">
        <v>140</v>
      </c>
      <c r="S42" s="17"/>
      <c r="T42" s="17"/>
      <c r="U42" s="17"/>
      <c r="V42" s="17"/>
      <c r="W42" s="19"/>
      <c r="X42" s="17">
        <v>0</v>
      </c>
      <c r="Y42" s="19"/>
      <c r="Z42" s="19">
        <v>0</v>
      </c>
      <c r="AA42" s="17"/>
      <c r="AB42" s="17">
        <v>0</v>
      </c>
      <c r="AC42" s="17"/>
      <c r="AD42" s="17"/>
      <c r="AE42" s="17">
        <f t="shared" si="1"/>
        <v>2240</v>
      </c>
    </row>
    <row r="43" spans="1:31" x14ac:dyDescent="0.25">
      <c r="A43" s="4" t="s">
        <v>461</v>
      </c>
      <c r="B43" s="34" t="s">
        <v>67</v>
      </c>
      <c r="C43" s="19"/>
      <c r="D43" s="17"/>
      <c r="E43" s="17">
        <v>0</v>
      </c>
      <c r="F43" s="17"/>
      <c r="G43" s="17">
        <v>170</v>
      </c>
      <c r="H43" s="17"/>
      <c r="I43" s="17">
        <v>5</v>
      </c>
      <c r="J43" s="17">
        <v>60</v>
      </c>
      <c r="K43" s="17"/>
      <c r="L43" s="17"/>
      <c r="M43" s="17"/>
      <c r="N43" s="17"/>
      <c r="O43" s="19">
        <v>0</v>
      </c>
      <c r="P43" s="17">
        <v>286</v>
      </c>
      <c r="Q43" s="17"/>
      <c r="R43" s="17">
        <v>28</v>
      </c>
      <c r="S43" s="17"/>
      <c r="T43" s="17"/>
      <c r="U43" s="17"/>
      <c r="V43" s="17"/>
      <c r="W43" s="19"/>
      <c r="X43" s="17">
        <v>0</v>
      </c>
      <c r="Y43" s="19"/>
      <c r="Z43" s="19">
        <v>0</v>
      </c>
      <c r="AA43" s="17"/>
      <c r="AB43" s="17">
        <v>0</v>
      </c>
      <c r="AC43" s="17"/>
      <c r="AD43" s="17"/>
      <c r="AE43" s="17">
        <f t="shared" si="1"/>
        <v>549</v>
      </c>
    </row>
    <row r="44" spans="1:31" x14ac:dyDescent="0.25">
      <c r="A44" s="6" t="s">
        <v>460</v>
      </c>
      <c r="B44" s="34" t="s">
        <v>67</v>
      </c>
      <c r="C44" s="19">
        <v>2052</v>
      </c>
      <c r="D44" s="17"/>
      <c r="E44" s="17">
        <v>0</v>
      </c>
      <c r="F44" s="17"/>
      <c r="G44" s="17">
        <v>100</v>
      </c>
      <c r="H44" s="17"/>
      <c r="I44" s="17">
        <v>20</v>
      </c>
      <c r="J44" s="17">
        <v>0</v>
      </c>
      <c r="K44" s="17"/>
      <c r="L44" s="17"/>
      <c r="M44" s="17"/>
      <c r="N44" s="17">
        <v>50</v>
      </c>
      <c r="O44" s="19">
        <v>0</v>
      </c>
      <c r="P44" s="17">
        <v>286</v>
      </c>
      <c r="Q44" s="17"/>
      <c r="R44" s="17">
        <v>28</v>
      </c>
      <c r="S44" s="17"/>
      <c r="T44" s="17"/>
      <c r="U44" s="17"/>
      <c r="V44" s="17"/>
      <c r="W44" s="19"/>
      <c r="X44" s="17">
        <v>0</v>
      </c>
      <c r="Y44" s="19"/>
      <c r="Z44" s="19">
        <v>0</v>
      </c>
      <c r="AA44" s="17"/>
      <c r="AB44" s="17">
        <v>0</v>
      </c>
      <c r="AC44" s="17"/>
      <c r="AD44" s="17"/>
      <c r="AE44" s="17">
        <f t="shared" si="1"/>
        <v>2536</v>
      </c>
    </row>
    <row r="45" spans="1:31" x14ac:dyDescent="0.25">
      <c r="A45" s="4" t="s">
        <v>462</v>
      </c>
      <c r="B45" s="34" t="s">
        <v>67</v>
      </c>
      <c r="C45" s="19"/>
      <c r="D45" s="17"/>
      <c r="E45" s="17">
        <v>0</v>
      </c>
      <c r="F45" s="17">
        <v>198</v>
      </c>
      <c r="G45" s="17">
        <v>160</v>
      </c>
      <c r="H45" s="17"/>
      <c r="I45" s="17">
        <v>20</v>
      </c>
      <c r="J45" s="17">
        <v>0</v>
      </c>
      <c r="K45" s="17">
        <v>120</v>
      </c>
      <c r="L45" s="17"/>
      <c r="M45" s="17"/>
      <c r="N45" s="17"/>
      <c r="O45" s="19">
        <v>0</v>
      </c>
      <c r="P45" s="17">
        <v>256</v>
      </c>
      <c r="Q45" s="17"/>
      <c r="R45" s="17">
        <v>140</v>
      </c>
      <c r="S45" s="17"/>
      <c r="T45" s="17"/>
      <c r="U45" s="17"/>
      <c r="V45" s="17"/>
      <c r="W45" s="19"/>
      <c r="X45" s="17">
        <v>80</v>
      </c>
      <c r="Y45" s="19"/>
      <c r="Z45" s="19">
        <v>0</v>
      </c>
      <c r="AA45" s="17"/>
      <c r="AB45" s="17">
        <v>0</v>
      </c>
      <c r="AC45" s="17"/>
      <c r="AD45" s="17"/>
      <c r="AE45" s="17">
        <f t="shared" si="1"/>
        <v>974</v>
      </c>
    </row>
    <row r="46" spans="1:31" x14ac:dyDescent="0.25">
      <c r="A46" s="4" t="s">
        <v>463</v>
      </c>
      <c r="B46" s="34" t="s">
        <v>79</v>
      </c>
      <c r="C46" s="17"/>
      <c r="D46" s="17"/>
      <c r="E46" s="17">
        <v>500</v>
      </c>
      <c r="F46" s="17">
        <v>2950</v>
      </c>
      <c r="G46" s="17">
        <v>300</v>
      </c>
      <c r="H46" s="17"/>
      <c r="I46" s="17">
        <v>0</v>
      </c>
      <c r="J46" s="17">
        <v>0</v>
      </c>
      <c r="K46" s="17"/>
      <c r="L46" s="17"/>
      <c r="M46" s="17"/>
      <c r="N46" s="17">
        <v>750</v>
      </c>
      <c r="O46" s="17">
        <v>5600</v>
      </c>
      <c r="P46" s="17">
        <v>627</v>
      </c>
      <c r="Q46" s="17"/>
      <c r="R46" s="17"/>
      <c r="S46" s="17">
        <v>500</v>
      </c>
      <c r="T46" s="17"/>
      <c r="U46" s="17"/>
      <c r="V46" s="17"/>
      <c r="W46" s="17"/>
      <c r="X46" s="17">
        <v>350</v>
      </c>
      <c r="Y46" s="17"/>
      <c r="Z46" s="17">
        <v>20</v>
      </c>
      <c r="AA46" s="17">
        <v>90</v>
      </c>
      <c r="AB46" s="17">
        <v>0</v>
      </c>
      <c r="AC46" s="17"/>
      <c r="AD46" s="17">
        <v>350</v>
      </c>
      <c r="AE46" s="17">
        <f t="shared" si="1"/>
        <v>11687</v>
      </c>
    </row>
    <row r="47" spans="1:31" x14ac:dyDescent="0.25">
      <c r="A47" s="4" t="s">
        <v>485</v>
      </c>
      <c r="B47" s="34" t="s">
        <v>67</v>
      </c>
      <c r="C47" s="19"/>
      <c r="D47" s="17"/>
      <c r="E47" s="17">
        <v>0</v>
      </c>
      <c r="F47" s="17"/>
      <c r="G47" s="17">
        <v>200</v>
      </c>
      <c r="H47" s="17"/>
      <c r="I47" s="17">
        <v>0</v>
      </c>
      <c r="J47" s="17">
        <v>0</v>
      </c>
      <c r="K47" s="17"/>
      <c r="L47" s="17"/>
      <c r="M47" s="17"/>
      <c r="N47" s="17"/>
      <c r="O47" s="19">
        <v>0</v>
      </c>
      <c r="P47" s="17">
        <v>3094</v>
      </c>
      <c r="Q47" s="17"/>
      <c r="R47" s="17"/>
      <c r="S47" s="17"/>
      <c r="T47" s="17"/>
      <c r="U47" s="17"/>
      <c r="V47" s="17"/>
      <c r="W47" s="19"/>
      <c r="X47" s="17">
        <v>0</v>
      </c>
      <c r="Y47" s="19"/>
      <c r="Z47" s="19">
        <v>0</v>
      </c>
      <c r="AA47" s="17"/>
      <c r="AB47" s="17">
        <v>0</v>
      </c>
      <c r="AC47" s="17"/>
      <c r="AD47" s="17"/>
      <c r="AE47" s="17">
        <f t="shared" si="1"/>
        <v>3294</v>
      </c>
    </row>
    <row r="48" spans="1:31" x14ac:dyDescent="0.25">
      <c r="A48" s="4" t="s">
        <v>486</v>
      </c>
      <c r="B48" s="34" t="s">
        <v>79</v>
      </c>
      <c r="C48" s="19"/>
      <c r="D48" s="17"/>
      <c r="E48" s="17">
        <v>0</v>
      </c>
      <c r="F48" s="17"/>
      <c r="G48" s="17">
        <v>200</v>
      </c>
      <c r="H48" s="17"/>
      <c r="I48" s="17">
        <v>0</v>
      </c>
      <c r="J48" s="17">
        <v>0</v>
      </c>
      <c r="K48" s="17"/>
      <c r="L48" s="17"/>
      <c r="M48" s="17"/>
      <c r="N48" s="17"/>
      <c r="O48" s="19">
        <v>4000</v>
      </c>
      <c r="P48" s="17">
        <v>13640</v>
      </c>
      <c r="Q48" s="17"/>
      <c r="R48" s="17"/>
      <c r="S48" s="17"/>
      <c r="T48" s="17"/>
      <c r="U48" s="17"/>
      <c r="V48" s="17"/>
      <c r="W48" s="19"/>
      <c r="X48" s="17">
        <v>0</v>
      </c>
      <c r="Y48" s="19"/>
      <c r="Z48" s="19">
        <v>0</v>
      </c>
      <c r="AA48" s="17"/>
      <c r="AB48" s="17">
        <v>0</v>
      </c>
      <c r="AC48" s="17"/>
      <c r="AD48" s="17"/>
      <c r="AE48" s="17">
        <f t="shared" si="1"/>
        <v>17840</v>
      </c>
    </row>
    <row r="49" spans="1:31" x14ac:dyDescent="0.25">
      <c r="A49" s="43" t="s">
        <v>487</v>
      </c>
      <c r="B49" s="34" t="s">
        <v>79</v>
      </c>
      <c r="C49" s="19"/>
      <c r="D49" s="17"/>
      <c r="E49" s="17">
        <v>0</v>
      </c>
      <c r="F49" s="17"/>
      <c r="G49" s="17">
        <v>200</v>
      </c>
      <c r="H49" s="17"/>
      <c r="I49" s="17">
        <v>0</v>
      </c>
      <c r="J49" s="17">
        <v>0</v>
      </c>
      <c r="K49" s="17">
        <v>2800</v>
      </c>
      <c r="L49" s="17"/>
      <c r="M49" s="17"/>
      <c r="N49" s="17"/>
      <c r="O49" s="19">
        <v>2800</v>
      </c>
      <c r="P49" s="17">
        <v>500</v>
      </c>
      <c r="Q49" s="17"/>
      <c r="R49" s="17"/>
      <c r="S49" s="17"/>
      <c r="T49" s="17"/>
      <c r="U49" s="17"/>
      <c r="V49" s="17"/>
      <c r="W49" s="19"/>
      <c r="X49" s="17">
        <v>0</v>
      </c>
      <c r="Y49" s="19"/>
      <c r="Z49" s="19">
        <v>0</v>
      </c>
      <c r="AA49" s="17"/>
      <c r="AB49" s="17">
        <v>0</v>
      </c>
      <c r="AC49" s="17"/>
      <c r="AD49" s="17"/>
      <c r="AE49" s="17">
        <f t="shared" si="1"/>
        <v>6300</v>
      </c>
    </row>
    <row r="50" spans="1:31" x14ac:dyDescent="0.25">
      <c r="A50" s="4" t="s">
        <v>488</v>
      </c>
      <c r="B50" s="34" t="s">
        <v>79</v>
      </c>
      <c r="C50" s="19"/>
      <c r="D50" s="17"/>
      <c r="E50" s="17">
        <v>0</v>
      </c>
      <c r="F50" s="17"/>
      <c r="G50" s="17">
        <v>500</v>
      </c>
      <c r="H50" s="17"/>
      <c r="I50" s="17">
        <v>0</v>
      </c>
      <c r="J50" s="17">
        <v>0</v>
      </c>
      <c r="K50" s="17"/>
      <c r="L50" s="17"/>
      <c r="M50" s="17"/>
      <c r="N50" s="17">
        <v>2000</v>
      </c>
      <c r="O50" s="19">
        <v>10200</v>
      </c>
      <c r="P50" s="17">
        <v>500</v>
      </c>
      <c r="Q50" s="17"/>
      <c r="R50" s="17">
        <v>140</v>
      </c>
      <c r="S50" s="17"/>
      <c r="T50" s="17"/>
      <c r="U50" s="17"/>
      <c r="V50" s="17"/>
      <c r="W50" s="19"/>
      <c r="X50" s="17">
        <v>0</v>
      </c>
      <c r="Y50" s="19"/>
      <c r="Z50" s="19">
        <v>0</v>
      </c>
      <c r="AA50" s="17"/>
      <c r="AB50" s="17">
        <v>0</v>
      </c>
      <c r="AC50" s="17">
        <v>400</v>
      </c>
      <c r="AD50" s="17">
        <v>240</v>
      </c>
      <c r="AE50" s="17">
        <f t="shared" si="1"/>
        <v>13740</v>
      </c>
    </row>
    <row r="51" spans="1:31" x14ac:dyDescent="0.25">
      <c r="A51" s="4" t="s">
        <v>489</v>
      </c>
      <c r="B51" s="34" t="s">
        <v>79</v>
      </c>
      <c r="C51" s="19"/>
      <c r="D51" s="17"/>
      <c r="E51" s="17">
        <v>0</v>
      </c>
      <c r="F51" s="17">
        <v>3480</v>
      </c>
      <c r="G51" s="17"/>
      <c r="H51" s="17"/>
      <c r="I51" s="17">
        <v>0</v>
      </c>
      <c r="J51" s="17">
        <v>2500</v>
      </c>
      <c r="K51" s="17"/>
      <c r="L51" s="17"/>
      <c r="M51" s="17"/>
      <c r="N51" s="17"/>
      <c r="O51" s="19">
        <v>0</v>
      </c>
      <c r="P51" s="17">
        <v>7500</v>
      </c>
      <c r="Q51" s="17"/>
      <c r="R51" s="17"/>
      <c r="S51" s="17"/>
      <c r="T51" s="17"/>
      <c r="U51" s="17"/>
      <c r="V51" s="17"/>
      <c r="W51" s="19"/>
      <c r="X51" s="17">
        <v>0</v>
      </c>
      <c r="Y51" s="19"/>
      <c r="Z51" s="19">
        <v>0</v>
      </c>
      <c r="AA51" s="17"/>
      <c r="AB51" s="17">
        <v>600</v>
      </c>
      <c r="AC51" s="17"/>
      <c r="AD51" s="17"/>
      <c r="AE51" s="17">
        <f t="shared" si="1"/>
        <v>14080</v>
      </c>
    </row>
    <row r="52" spans="1:31" x14ac:dyDescent="0.25">
      <c r="A52" s="43" t="s">
        <v>490</v>
      </c>
      <c r="B52" s="34" t="s">
        <v>79</v>
      </c>
      <c r="C52" s="19">
        <v>14400</v>
      </c>
      <c r="D52" s="17">
        <v>4300</v>
      </c>
      <c r="E52" s="17">
        <v>1300</v>
      </c>
      <c r="F52" s="17"/>
      <c r="G52" s="17">
        <v>1700</v>
      </c>
      <c r="H52" s="17"/>
      <c r="I52" s="17">
        <v>68</v>
      </c>
      <c r="J52" s="17">
        <v>8500</v>
      </c>
      <c r="K52" s="17"/>
      <c r="L52" s="17"/>
      <c r="M52" s="17"/>
      <c r="N52" s="17">
        <v>1300</v>
      </c>
      <c r="O52" s="19">
        <v>10800</v>
      </c>
      <c r="P52" s="17">
        <v>3500</v>
      </c>
      <c r="Q52" s="17"/>
      <c r="R52" s="17">
        <v>140</v>
      </c>
      <c r="S52" s="17"/>
      <c r="T52" s="17"/>
      <c r="U52" s="17"/>
      <c r="V52" s="17"/>
      <c r="W52" s="19"/>
      <c r="X52" s="17">
        <v>0</v>
      </c>
      <c r="Y52" s="19"/>
      <c r="Z52" s="19">
        <v>0</v>
      </c>
      <c r="AA52" s="17"/>
      <c r="AB52" s="17">
        <v>600</v>
      </c>
      <c r="AC52" s="17"/>
      <c r="AD52" s="17">
        <v>1020</v>
      </c>
      <c r="AE52" s="17">
        <f t="shared" si="1"/>
        <v>46608</v>
      </c>
    </row>
    <row r="53" spans="1:31" ht="30" x14ac:dyDescent="0.25">
      <c r="A53" s="49" t="s">
        <v>879</v>
      </c>
      <c r="B53" s="34" t="s">
        <v>67</v>
      </c>
      <c r="C53" s="19">
        <v>158</v>
      </c>
      <c r="D53" s="17"/>
      <c r="E53" s="17">
        <v>720</v>
      </c>
      <c r="F53" s="17"/>
      <c r="G53" s="17">
        <v>100</v>
      </c>
      <c r="H53" s="17"/>
      <c r="I53" s="17">
        <v>0</v>
      </c>
      <c r="J53" s="17">
        <v>0</v>
      </c>
      <c r="K53" s="17"/>
      <c r="L53" s="17">
        <v>50</v>
      </c>
      <c r="M53" s="17"/>
      <c r="N53" s="17">
        <v>10</v>
      </c>
      <c r="O53" s="19">
        <v>0</v>
      </c>
      <c r="P53" s="17">
        <v>2696</v>
      </c>
      <c r="Q53" s="17"/>
      <c r="R53" s="17"/>
      <c r="S53" s="17"/>
      <c r="T53" s="17"/>
      <c r="U53" s="17"/>
      <c r="V53" s="17"/>
      <c r="W53" s="19"/>
      <c r="X53" s="17">
        <v>30</v>
      </c>
      <c r="Y53" s="19"/>
      <c r="Z53" s="19">
        <v>0</v>
      </c>
      <c r="AA53" s="17"/>
      <c r="AB53" s="17">
        <v>0</v>
      </c>
      <c r="AC53" s="17"/>
      <c r="AD53" s="17"/>
      <c r="AE53" s="17">
        <f t="shared" si="1"/>
        <v>3764</v>
      </c>
    </row>
    <row r="54" spans="1:31" x14ac:dyDescent="0.25">
      <c r="A54" s="4" t="s">
        <v>427</v>
      </c>
      <c r="B54" s="34" t="s">
        <v>79</v>
      </c>
      <c r="C54" s="19"/>
      <c r="D54" s="17"/>
      <c r="E54" s="17">
        <v>200</v>
      </c>
      <c r="F54" s="17"/>
      <c r="G54" s="17"/>
      <c r="H54" s="17"/>
      <c r="I54" s="17">
        <v>0</v>
      </c>
      <c r="J54" s="17">
        <v>60</v>
      </c>
      <c r="K54" s="17"/>
      <c r="L54" s="17"/>
      <c r="M54" s="17"/>
      <c r="N54" s="17"/>
      <c r="O54" s="19">
        <v>0</v>
      </c>
      <c r="P54" s="17">
        <v>1600</v>
      </c>
      <c r="Q54" s="17"/>
      <c r="R54" s="17"/>
      <c r="S54" s="17"/>
      <c r="T54" s="17"/>
      <c r="U54" s="17"/>
      <c r="V54" s="17">
        <v>150</v>
      </c>
      <c r="W54" s="19"/>
      <c r="X54" s="17">
        <v>56</v>
      </c>
      <c r="Y54" s="19"/>
      <c r="Z54" s="19">
        <v>0</v>
      </c>
      <c r="AA54" s="17">
        <v>48</v>
      </c>
      <c r="AB54" s="17">
        <v>0</v>
      </c>
      <c r="AC54" s="17"/>
      <c r="AD54" s="17">
        <v>32</v>
      </c>
      <c r="AE54" s="17">
        <f t="shared" si="1"/>
        <v>2114</v>
      </c>
    </row>
    <row r="55" spans="1:31" x14ac:dyDescent="0.25">
      <c r="A55" s="4" t="s">
        <v>846</v>
      </c>
      <c r="B55" s="34" t="s">
        <v>79</v>
      </c>
      <c r="C55" s="19">
        <v>13320</v>
      </c>
      <c r="D55" s="17"/>
      <c r="E55" s="17">
        <v>0</v>
      </c>
      <c r="F55" s="17"/>
      <c r="G55" s="17">
        <v>20</v>
      </c>
      <c r="H55" s="17"/>
      <c r="I55" s="17">
        <v>0</v>
      </c>
      <c r="J55" s="17">
        <v>0</v>
      </c>
      <c r="K55" s="17">
        <v>100</v>
      </c>
      <c r="L55" s="17"/>
      <c r="M55" s="17"/>
      <c r="N55" s="17"/>
      <c r="O55" s="19">
        <v>0</v>
      </c>
      <c r="P55" s="17">
        <v>16000</v>
      </c>
      <c r="Q55" s="17"/>
      <c r="R55" s="17"/>
      <c r="S55" s="17"/>
      <c r="T55" s="17"/>
      <c r="U55" s="17"/>
      <c r="V55" s="17"/>
      <c r="W55" s="19"/>
      <c r="X55" s="17">
        <v>24</v>
      </c>
      <c r="Y55" s="19"/>
      <c r="Z55" s="19">
        <v>0</v>
      </c>
      <c r="AA55" s="17"/>
      <c r="AB55" s="17">
        <v>0</v>
      </c>
      <c r="AC55" s="17"/>
      <c r="AD55" s="17"/>
      <c r="AE55" s="17">
        <f t="shared" si="1"/>
        <v>29464</v>
      </c>
    </row>
    <row r="56" spans="1:31" x14ac:dyDescent="0.25">
      <c r="A56" s="4" t="s">
        <v>428</v>
      </c>
      <c r="B56" s="34" t="s">
        <v>67</v>
      </c>
      <c r="C56" s="19"/>
      <c r="D56" s="17"/>
      <c r="E56" s="17">
        <v>0</v>
      </c>
      <c r="F56" s="17"/>
      <c r="G56" s="17">
        <v>20</v>
      </c>
      <c r="H56" s="17"/>
      <c r="I56" s="17">
        <v>0</v>
      </c>
      <c r="J56" s="17">
        <v>0</v>
      </c>
      <c r="K56" s="17"/>
      <c r="L56" s="17"/>
      <c r="M56" s="17"/>
      <c r="N56" s="17">
        <v>100</v>
      </c>
      <c r="O56" s="19">
        <v>0</v>
      </c>
      <c r="P56" s="17">
        <v>226</v>
      </c>
      <c r="Q56" s="17"/>
      <c r="R56" s="17"/>
      <c r="S56" s="17">
        <v>10</v>
      </c>
      <c r="T56" s="17"/>
      <c r="U56" s="17"/>
      <c r="V56" s="17"/>
      <c r="W56" s="19"/>
      <c r="X56" s="17">
        <v>0</v>
      </c>
      <c r="Y56" s="19"/>
      <c r="Z56" s="19">
        <v>0</v>
      </c>
      <c r="AA56" s="17"/>
      <c r="AB56" s="17">
        <v>0</v>
      </c>
      <c r="AC56" s="17"/>
      <c r="AD56" s="17"/>
      <c r="AE56" s="17">
        <f t="shared" si="1"/>
        <v>356</v>
      </c>
    </row>
    <row r="57" spans="1:31" x14ac:dyDescent="0.25">
      <c r="A57" s="4" t="s">
        <v>472</v>
      </c>
      <c r="B57" s="34" t="s">
        <v>67</v>
      </c>
      <c r="C57" s="19">
        <v>1146</v>
      </c>
      <c r="D57" s="17"/>
      <c r="E57" s="17">
        <v>0</v>
      </c>
      <c r="F57" s="17"/>
      <c r="G57" s="17">
        <v>20</v>
      </c>
      <c r="H57" s="17"/>
      <c r="I57" s="17">
        <v>0</v>
      </c>
      <c r="J57" s="17">
        <v>180</v>
      </c>
      <c r="K57" s="17">
        <v>60</v>
      </c>
      <c r="L57" s="17"/>
      <c r="M57" s="17"/>
      <c r="N57" s="17"/>
      <c r="O57" s="19">
        <v>0</v>
      </c>
      <c r="P57" s="17">
        <v>440</v>
      </c>
      <c r="Q57" s="17"/>
      <c r="R57" s="17"/>
      <c r="S57" s="17">
        <v>30</v>
      </c>
      <c r="T57" s="17"/>
      <c r="U57" s="17"/>
      <c r="V57" s="17"/>
      <c r="W57" s="19"/>
      <c r="X57" s="17">
        <v>0</v>
      </c>
      <c r="Y57" s="19"/>
      <c r="Z57" s="19">
        <v>0</v>
      </c>
      <c r="AA57" s="17">
        <v>30</v>
      </c>
      <c r="AB57" s="17">
        <v>0</v>
      </c>
      <c r="AC57" s="17"/>
      <c r="AD57" s="17"/>
      <c r="AE57" s="17">
        <f t="shared" si="1"/>
        <v>1906</v>
      </c>
    </row>
    <row r="58" spans="1:31" x14ac:dyDescent="0.25">
      <c r="A58" s="4" t="s">
        <v>473</v>
      </c>
      <c r="B58" s="34" t="s">
        <v>67</v>
      </c>
      <c r="C58" s="19"/>
      <c r="D58" s="17"/>
      <c r="E58" s="17">
        <v>0</v>
      </c>
      <c r="F58" s="17"/>
      <c r="G58" s="17">
        <v>100</v>
      </c>
      <c r="H58" s="17"/>
      <c r="I58" s="17">
        <v>0</v>
      </c>
      <c r="J58" s="17">
        <v>0</v>
      </c>
      <c r="K58" s="17"/>
      <c r="L58" s="17">
        <v>50</v>
      </c>
      <c r="M58" s="17"/>
      <c r="N58" s="17"/>
      <c r="O58" s="19">
        <v>360</v>
      </c>
      <c r="P58" s="17">
        <v>360</v>
      </c>
      <c r="Q58" s="17"/>
      <c r="R58" s="17"/>
      <c r="S58" s="17"/>
      <c r="T58" s="17"/>
      <c r="U58" s="17"/>
      <c r="V58" s="17"/>
      <c r="W58" s="19"/>
      <c r="X58" s="17">
        <v>0</v>
      </c>
      <c r="Y58" s="19"/>
      <c r="Z58" s="19">
        <v>0</v>
      </c>
      <c r="AA58" s="17"/>
      <c r="AB58" s="17">
        <v>60</v>
      </c>
      <c r="AC58" s="17"/>
      <c r="AD58" s="17"/>
      <c r="AE58" s="17">
        <f t="shared" si="1"/>
        <v>930</v>
      </c>
    </row>
    <row r="59" spans="1:31" x14ac:dyDescent="0.25">
      <c r="A59" s="4" t="s">
        <v>478</v>
      </c>
      <c r="B59" s="34" t="s">
        <v>67</v>
      </c>
      <c r="C59" s="19"/>
      <c r="D59" s="17"/>
      <c r="E59" s="17">
        <v>0</v>
      </c>
      <c r="F59" s="17"/>
      <c r="G59" s="17">
        <v>50</v>
      </c>
      <c r="H59" s="17"/>
      <c r="I59" s="17">
        <v>0</v>
      </c>
      <c r="J59" s="17">
        <v>320</v>
      </c>
      <c r="K59" s="17"/>
      <c r="L59" s="17"/>
      <c r="M59" s="17"/>
      <c r="N59" s="17"/>
      <c r="O59" s="19">
        <v>0</v>
      </c>
      <c r="P59" s="17">
        <v>855</v>
      </c>
      <c r="Q59" s="17"/>
      <c r="R59" s="17"/>
      <c r="S59" s="17"/>
      <c r="T59" s="17"/>
      <c r="U59" s="17"/>
      <c r="V59" s="17"/>
      <c r="W59" s="19"/>
      <c r="X59" s="17">
        <v>0</v>
      </c>
      <c r="Y59" s="19"/>
      <c r="Z59" s="19">
        <v>0</v>
      </c>
      <c r="AA59" s="17"/>
      <c r="AB59" s="17">
        <v>0</v>
      </c>
      <c r="AC59" s="17"/>
      <c r="AD59" s="17"/>
      <c r="AE59" s="17">
        <f t="shared" si="1"/>
        <v>1225</v>
      </c>
    </row>
    <row r="60" spans="1:31" x14ac:dyDescent="0.25">
      <c r="A60" s="4" t="s">
        <v>479</v>
      </c>
      <c r="B60" s="34" t="s">
        <v>79</v>
      </c>
      <c r="C60" s="19"/>
      <c r="D60" s="17"/>
      <c r="E60" s="17">
        <v>0</v>
      </c>
      <c r="F60" s="17"/>
      <c r="G60" s="17">
        <v>50</v>
      </c>
      <c r="H60" s="17">
        <v>51.6</v>
      </c>
      <c r="I60" s="17">
        <v>0</v>
      </c>
      <c r="J60" s="17">
        <v>0</v>
      </c>
      <c r="K60" s="17">
        <v>60</v>
      </c>
      <c r="L60" s="17"/>
      <c r="M60" s="17"/>
      <c r="N60" s="17"/>
      <c r="O60" s="19">
        <v>300</v>
      </c>
      <c r="P60" s="17">
        <v>124</v>
      </c>
      <c r="Q60" s="17"/>
      <c r="R60" s="17"/>
      <c r="S60" s="17"/>
      <c r="T60" s="17"/>
      <c r="U60" s="17"/>
      <c r="V60" s="17">
        <v>50</v>
      </c>
      <c r="W60" s="19"/>
      <c r="X60" s="17">
        <v>0</v>
      </c>
      <c r="Y60" s="19"/>
      <c r="Z60" s="19">
        <v>0</v>
      </c>
      <c r="AA60" s="17"/>
      <c r="AB60" s="17">
        <v>0</v>
      </c>
      <c r="AC60" s="17"/>
      <c r="AD60" s="17"/>
      <c r="AE60" s="17">
        <f t="shared" si="1"/>
        <v>635.6</v>
      </c>
    </row>
    <row r="61" spans="1:31" x14ac:dyDescent="0.25">
      <c r="A61" s="43" t="s">
        <v>480</v>
      </c>
      <c r="B61" s="34" t="s">
        <v>67</v>
      </c>
      <c r="C61" s="19">
        <v>415</v>
      </c>
      <c r="D61" s="17"/>
      <c r="E61" s="17">
        <v>0</v>
      </c>
      <c r="F61" s="17"/>
      <c r="G61" s="17">
        <v>40</v>
      </c>
      <c r="H61" s="17">
        <v>30</v>
      </c>
      <c r="I61" s="17">
        <v>10</v>
      </c>
      <c r="J61" s="17">
        <v>130</v>
      </c>
      <c r="K61" s="17">
        <v>180</v>
      </c>
      <c r="L61" s="17">
        <v>200</v>
      </c>
      <c r="M61" s="17"/>
      <c r="N61" s="17">
        <v>60</v>
      </c>
      <c r="O61" s="19">
        <v>140</v>
      </c>
      <c r="P61" s="17">
        <v>4241</v>
      </c>
      <c r="Q61" s="17"/>
      <c r="R61" s="17"/>
      <c r="S61" s="17">
        <v>100</v>
      </c>
      <c r="T61" s="17"/>
      <c r="U61" s="17"/>
      <c r="V61" s="17"/>
      <c r="W61" s="19"/>
      <c r="X61" s="17">
        <v>130</v>
      </c>
      <c r="Y61" s="19">
        <v>200</v>
      </c>
      <c r="Z61" s="19">
        <v>200</v>
      </c>
      <c r="AA61" s="17">
        <v>210</v>
      </c>
      <c r="AB61" s="17">
        <v>200</v>
      </c>
      <c r="AC61" s="17"/>
      <c r="AD61" s="17">
        <v>60</v>
      </c>
      <c r="AE61" s="17">
        <f t="shared" si="1"/>
        <v>6486</v>
      </c>
    </row>
    <row r="62" spans="1:31" x14ac:dyDescent="0.25">
      <c r="A62" s="43" t="s">
        <v>880</v>
      </c>
      <c r="B62" s="34" t="s">
        <v>79</v>
      </c>
      <c r="C62" s="19">
        <v>172</v>
      </c>
      <c r="D62" s="17"/>
      <c r="E62" s="17">
        <v>0</v>
      </c>
      <c r="F62" s="17"/>
      <c r="G62" s="17">
        <v>200</v>
      </c>
      <c r="H62" s="17"/>
      <c r="I62" s="17">
        <v>10</v>
      </c>
      <c r="J62" s="17">
        <v>0</v>
      </c>
      <c r="K62" s="17"/>
      <c r="L62" s="17"/>
      <c r="M62" s="17"/>
      <c r="N62" s="17"/>
      <c r="O62" s="19">
        <v>0</v>
      </c>
      <c r="P62" s="17">
        <v>0</v>
      </c>
      <c r="Q62" s="17"/>
      <c r="R62" s="17"/>
      <c r="S62" s="17"/>
      <c r="T62" s="17"/>
      <c r="U62" s="17"/>
      <c r="V62" s="17"/>
      <c r="W62" s="19"/>
      <c r="X62" s="17">
        <v>0</v>
      </c>
      <c r="Y62" s="19"/>
      <c r="Z62" s="19">
        <v>0</v>
      </c>
      <c r="AA62" s="17"/>
      <c r="AB62" s="17">
        <v>0</v>
      </c>
      <c r="AC62" s="17"/>
      <c r="AD62" s="17"/>
      <c r="AE62" s="17">
        <f t="shared" si="1"/>
        <v>382</v>
      </c>
    </row>
    <row r="63" spans="1:31" x14ac:dyDescent="0.25">
      <c r="A63" s="4" t="s">
        <v>431</v>
      </c>
      <c r="B63" s="34" t="s">
        <v>67</v>
      </c>
      <c r="C63" s="17">
        <v>1744</v>
      </c>
      <c r="D63" s="17"/>
      <c r="E63" s="17">
        <v>600</v>
      </c>
      <c r="F63" s="17"/>
      <c r="G63" s="17">
        <v>10</v>
      </c>
      <c r="H63" s="17"/>
      <c r="I63" s="17">
        <v>20</v>
      </c>
      <c r="J63" s="17">
        <v>0</v>
      </c>
      <c r="K63" s="17"/>
      <c r="L63" s="17"/>
      <c r="M63" s="17"/>
      <c r="N63" s="17">
        <v>60</v>
      </c>
      <c r="O63" s="17">
        <v>0</v>
      </c>
      <c r="P63" s="17">
        <v>188</v>
      </c>
      <c r="Q63" s="17"/>
      <c r="R63" s="17">
        <v>32</v>
      </c>
      <c r="S63" s="17"/>
      <c r="T63" s="17"/>
      <c r="U63" s="17"/>
      <c r="V63" s="17"/>
      <c r="W63" s="17"/>
      <c r="X63" s="17">
        <v>0</v>
      </c>
      <c r="Y63" s="17"/>
      <c r="Z63" s="17">
        <v>0</v>
      </c>
      <c r="AA63" s="17"/>
      <c r="AB63" s="17">
        <v>0</v>
      </c>
      <c r="AC63" s="17"/>
      <c r="AD63" s="17"/>
      <c r="AE63" s="17">
        <f t="shared" si="1"/>
        <v>2654</v>
      </c>
    </row>
    <row r="64" spans="1:31" x14ac:dyDescent="0.25">
      <c r="A64" s="4" t="s">
        <v>432</v>
      </c>
      <c r="B64" s="34" t="s">
        <v>67</v>
      </c>
      <c r="C64" s="19">
        <v>1048</v>
      </c>
      <c r="D64" s="17"/>
      <c r="E64" s="17">
        <v>200</v>
      </c>
      <c r="F64" s="17"/>
      <c r="G64" s="17">
        <v>10</v>
      </c>
      <c r="H64" s="17">
        <v>12</v>
      </c>
      <c r="I64" s="17">
        <v>20</v>
      </c>
      <c r="J64" s="17">
        <v>0</v>
      </c>
      <c r="K64" s="17"/>
      <c r="L64" s="17"/>
      <c r="M64" s="17"/>
      <c r="N64" s="17"/>
      <c r="O64" s="19">
        <v>0</v>
      </c>
      <c r="P64" s="17">
        <v>125</v>
      </c>
      <c r="Q64" s="17"/>
      <c r="R64" s="17"/>
      <c r="S64" s="17"/>
      <c r="T64" s="17"/>
      <c r="U64" s="17"/>
      <c r="V64" s="17"/>
      <c r="W64" s="19"/>
      <c r="X64" s="17">
        <v>0</v>
      </c>
      <c r="Y64" s="19"/>
      <c r="Z64" s="19">
        <v>0</v>
      </c>
      <c r="AA64" s="17"/>
      <c r="AB64" s="17">
        <v>0</v>
      </c>
      <c r="AC64" s="17"/>
      <c r="AD64" s="17"/>
      <c r="AE64" s="17">
        <f t="shared" si="1"/>
        <v>1415</v>
      </c>
    </row>
    <row r="65" spans="1:31" x14ac:dyDescent="0.25">
      <c r="A65" s="4" t="s">
        <v>883</v>
      </c>
      <c r="B65" s="34" t="s">
        <v>79</v>
      </c>
      <c r="C65" s="19"/>
      <c r="D65" s="17"/>
      <c r="E65" s="17">
        <v>0</v>
      </c>
      <c r="F65" s="17"/>
      <c r="G65" s="17">
        <v>200</v>
      </c>
      <c r="H65" s="17"/>
      <c r="I65" s="17">
        <v>0</v>
      </c>
      <c r="J65" s="17">
        <v>0</v>
      </c>
      <c r="K65" s="17"/>
      <c r="L65" s="17"/>
      <c r="M65" s="17"/>
      <c r="N65" s="17"/>
      <c r="O65" s="19">
        <v>0</v>
      </c>
      <c r="P65" s="17">
        <v>125</v>
      </c>
      <c r="Q65" s="17"/>
      <c r="R65" s="17"/>
      <c r="S65" s="17"/>
      <c r="T65" s="17"/>
      <c r="U65" s="17"/>
      <c r="V65" s="17"/>
      <c r="W65" s="19"/>
      <c r="X65" s="17">
        <v>0</v>
      </c>
      <c r="Y65" s="19"/>
      <c r="Z65" s="19">
        <v>0</v>
      </c>
      <c r="AA65" s="17"/>
      <c r="AB65" s="17">
        <v>0</v>
      </c>
      <c r="AC65" s="17"/>
      <c r="AD65" s="17"/>
      <c r="AE65" s="17">
        <f t="shared" si="1"/>
        <v>325</v>
      </c>
    </row>
    <row r="66" spans="1:31" x14ac:dyDescent="0.25">
      <c r="A66" s="4" t="s">
        <v>884</v>
      </c>
      <c r="B66" s="34" t="s">
        <v>67</v>
      </c>
      <c r="C66" s="19"/>
      <c r="D66" s="17"/>
      <c r="E66" s="17">
        <v>0</v>
      </c>
      <c r="F66" s="17"/>
      <c r="G66" s="17">
        <v>20</v>
      </c>
      <c r="H66" s="17"/>
      <c r="I66" s="17">
        <v>20</v>
      </c>
      <c r="J66" s="17">
        <v>0</v>
      </c>
      <c r="K66" s="17"/>
      <c r="L66" s="17"/>
      <c r="M66" s="17"/>
      <c r="N66" s="17">
        <v>10</v>
      </c>
      <c r="O66" s="19">
        <v>0</v>
      </c>
      <c r="P66" s="17">
        <v>125</v>
      </c>
      <c r="Q66" s="17"/>
      <c r="R66" s="17"/>
      <c r="S66" s="17"/>
      <c r="T66" s="17"/>
      <c r="U66" s="17"/>
      <c r="V66" s="17"/>
      <c r="W66" s="19"/>
      <c r="X66" s="17">
        <v>0</v>
      </c>
      <c r="Y66" s="19"/>
      <c r="Z66" s="19">
        <v>0</v>
      </c>
      <c r="AA66" s="17"/>
      <c r="AB66" s="17">
        <v>0</v>
      </c>
      <c r="AC66" s="17"/>
      <c r="AD66" s="17"/>
      <c r="AE66" s="17">
        <f t="shared" si="1"/>
        <v>175</v>
      </c>
    </row>
    <row r="67" spans="1:31" x14ac:dyDescent="0.25">
      <c r="A67" s="4" t="s">
        <v>881</v>
      </c>
      <c r="B67" s="34" t="s">
        <v>79</v>
      </c>
      <c r="C67" s="19">
        <v>0</v>
      </c>
      <c r="D67" s="17"/>
      <c r="E67" s="17">
        <v>0</v>
      </c>
      <c r="F67" s="17"/>
      <c r="G67" s="17">
        <v>200</v>
      </c>
      <c r="H67" s="17"/>
      <c r="I67" s="17">
        <v>0</v>
      </c>
      <c r="J67" s="17">
        <v>0</v>
      </c>
      <c r="K67" s="17"/>
      <c r="L67" s="17"/>
      <c r="M67" s="17"/>
      <c r="N67" s="17"/>
      <c r="O67" s="19">
        <v>0</v>
      </c>
      <c r="P67" s="17">
        <v>0</v>
      </c>
      <c r="Q67" s="17"/>
      <c r="R67" s="17"/>
      <c r="S67" s="17"/>
      <c r="T67" s="17"/>
      <c r="U67" s="17"/>
      <c r="V67" s="17"/>
      <c r="W67" s="19"/>
      <c r="X67" s="17">
        <v>0</v>
      </c>
      <c r="Y67" s="19"/>
      <c r="Z67" s="19">
        <v>0</v>
      </c>
      <c r="AA67" s="17"/>
      <c r="AB67" s="17">
        <v>0</v>
      </c>
      <c r="AC67" s="17"/>
      <c r="AD67" s="17"/>
      <c r="AE67" s="17">
        <f t="shared" si="1"/>
        <v>200</v>
      </c>
    </row>
    <row r="68" spans="1:31" x14ac:dyDescent="0.25">
      <c r="A68" s="4" t="s">
        <v>433</v>
      </c>
      <c r="B68" s="34" t="s">
        <v>67</v>
      </c>
      <c r="C68" s="19">
        <v>2330</v>
      </c>
      <c r="D68" s="17"/>
      <c r="E68" s="17">
        <v>0</v>
      </c>
      <c r="F68" s="17"/>
      <c r="G68" s="17">
        <v>20</v>
      </c>
      <c r="H68" s="17"/>
      <c r="I68" s="17">
        <v>20</v>
      </c>
      <c r="J68" s="17">
        <v>0</v>
      </c>
      <c r="K68" s="17"/>
      <c r="L68" s="17"/>
      <c r="M68" s="17"/>
      <c r="N68" s="17">
        <v>10</v>
      </c>
      <c r="O68" s="19">
        <v>0</v>
      </c>
      <c r="P68" s="17">
        <v>125</v>
      </c>
      <c r="Q68" s="17"/>
      <c r="R68" s="17">
        <v>32</v>
      </c>
      <c r="S68" s="17"/>
      <c r="T68" s="17"/>
      <c r="U68" s="17"/>
      <c r="V68" s="17"/>
      <c r="W68" s="19"/>
      <c r="X68" s="17">
        <v>0</v>
      </c>
      <c r="Y68" s="19"/>
      <c r="Z68" s="19">
        <v>0</v>
      </c>
      <c r="AA68" s="17"/>
      <c r="AB68" s="17">
        <v>0</v>
      </c>
      <c r="AC68" s="17">
        <v>12</v>
      </c>
      <c r="AD68" s="17">
        <v>24</v>
      </c>
      <c r="AE68" s="17">
        <f>SUM(C68:AD68)</f>
        <v>2573</v>
      </c>
    </row>
    <row r="69" spans="1:31" x14ac:dyDescent="0.25">
      <c r="A69" s="4" t="s">
        <v>882</v>
      </c>
      <c r="B69" s="34" t="s">
        <v>79</v>
      </c>
      <c r="C69" s="19"/>
      <c r="D69" s="17"/>
      <c r="E69" s="17">
        <v>0</v>
      </c>
      <c r="F69" s="17"/>
      <c r="G69" s="17">
        <v>200</v>
      </c>
      <c r="H69" s="17"/>
      <c r="I69" s="17">
        <v>10</v>
      </c>
      <c r="J69" s="17">
        <v>0</v>
      </c>
      <c r="K69" s="17"/>
      <c r="L69" s="17"/>
      <c r="M69" s="17"/>
      <c r="N69" s="17"/>
      <c r="O69" s="19">
        <v>0</v>
      </c>
      <c r="P69" s="17">
        <v>0</v>
      </c>
      <c r="Q69" s="17"/>
      <c r="R69" s="17"/>
      <c r="S69" s="17"/>
      <c r="T69" s="17"/>
      <c r="U69" s="17"/>
      <c r="V69" s="17"/>
      <c r="W69" s="19"/>
      <c r="X69" s="17">
        <v>0</v>
      </c>
      <c r="Y69" s="19"/>
      <c r="Z69" s="19"/>
      <c r="AA69" s="17"/>
      <c r="AB69" s="17">
        <v>0</v>
      </c>
      <c r="AC69" s="17"/>
      <c r="AD69" s="17"/>
      <c r="AE69" s="17">
        <f t="shared" si="1"/>
        <v>210</v>
      </c>
    </row>
    <row r="70" spans="1:31" x14ac:dyDescent="0.25">
      <c r="A70" s="4" t="s">
        <v>434</v>
      </c>
      <c r="B70" s="34" t="s">
        <v>67</v>
      </c>
      <c r="C70" s="19">
        <v>1886</v>
      </c>
      <c r="D70" s="17"/>
      <c r="E70" s="17">
        <v>0</v>
      </c>
      <c r="F70" s="17"/>
      <c r="G70" s="17">
        <v>20</v>
      </c>
      <c r="H70" s="17"/>
      <c r="I70" s="17">
        <v>0</v>
      </c>
      <c r="J70" s="17">
        <v>0</v>
      </c>
      <c r="K70" s="17"/>
      <c r="L70" s="17"/>
      <c r="M70" s="17"/>
      <c r="N70" s="17"/>
      <c r="O70" s="19">
        <v>0</v>
      </c>
      <c r="P70" s="17">
        <v>152</v>
      </c>
      <c r="Q70" s="17"/>
      <c r="R70" s="17"/>
      <c r="S70" s="17"/>
      <c r="T70" s="17"/>
      <c r="U70" s="17"/>
      <c r="V70" s="17"/>
      <c r="W70" s="19"/>
      <c r="X70" s="17">
        <v>0</v>
      </c>
      <c r="Y70" s="19"/>
      <c r="Z70" s="19">
        <v>0</v>
      </c>
      <c r="AA70" s="17"/>
      <c r="AB70" s="17">
        <v>0</v>
      </c>
      <c r="AC70" s="17"/>
      <c r="AD70" s="17"/>
      <c r="AE70" s="17">
        <f t="shared" si="1"/>
        <v>2058</v>
      </c>
    </row>
    <row r="71" spans="1:31" x14ac:dyDescent="0.25">
      <c r="A71" s="4" t="s">
        <v>435</v>
      </c>
      <c r="B71" s="34" t="s">
        <v>67</v>
      </c>
      <c r="C71" s="19">
        <v>1736</v>
      </c>
      <c r="D71" s="17"/>
      <c r="E71" s="17">
        <v>0</v>
      </c>
      <c r="F71" s="17"/>
      <c r="G71" s="17">
        <v>20</v>
      </c>
      <c r="H71" s="17"/>
      <c r="I71" s="17">
        <v>0</v>
      </c>
      <c r="J71" s="17">
        <v>0</v>
      </c>
      <c r="K71" s="17"/>
      <c r="L71" s="17"/>
      <c r="M71" s="17"/>
      <c r="N71" s="17">
        <v>100</v>
      </c>
      <c r="O71" s="19">
        <v>0</v>
      </c>
      <c r="P71" s="17">
        <v>162</v>
      </c>
      <c r="Q71" s="17"/>
      <c r="R71" s="17"/>
      <c r="S71" s="17"/>
      <c r="T71" s="17"/>
      <c r="U71" s="17"/>
      <c r="V71" s="17"/>
      <c r="W71" s="19"/>
      <c r="X71" s="17">
        <v>0</v>
      </c>
      <c r="Y71" s="19"/>
      <c r="Z71" s="19">
        <v>0</v>
      </c>
      <c r="AA71" s="17"/>
      <c r="AB71" s="17">
        <v>0</v>
      </c>
      <c r="AC71" s="17"/>
      <c r="AD71" s="17"/>
      <c r="AE71" s="17">
        <f t="shared" si="1"/>
        <v>2018</v>
      </c>
    </row>
    <row r="72" spans="1:31" x14ac:dyDescent="0.25">
      <c r="A72" s="4" t="s">
        <v>436</v>
      </c>
      <c r="B72" s="34" t="s">
        <v>67</v>
      </c>
      <c r="C72" s="19">
        <v>1808</v>
      </c>
      <c r="D72" s="17"/>
      <c r="E72" s="17">
        <v>80</v>
      </c>
      <c r="F72" s="17"/>
      <c r="G72" s="17">
        <v>20</v>
      </c>
      <c r="H72" s="17"/>
      <c r="I72" s="17">
        <v>0</v>
      </c>
      <c r="J72" s="17">
        <v>0</v>
      </c>
      <c r="K72" s="17"/>
      <c r="L72" s="17"/>
      <c r="M72" s="17"/>
      <c r="N72" s="17">
        <v>80</v>
      </c>
      <c r="O72" s="19">
        <v>0</v>
      </c>
      <c r="P72" s="17">
        <v>0</v>
      </c>
      <c r="Q72" s="17"/>
      <c r="R72" s="17"/>
      <c r="S72" s="17"/>
      <c r="T72" s="17"/>
      <c r="U72" s="17"/>
      <c r="V72" s="17"/>
      <c r="W72" s="19"/>
      <c r="X72" s="17">
        <v>0</v>
      </c>
      <c r="Y72" s="19"/>
      <c r="Z72" s="19">
        <v>0</v>
      </c>
      <c r="AA72" s="17"/>
      <c r="AB72" s="17">
        <v>0</v>
      </c>
      <c r="AC72" s="17"/>
      <c r="AD72" s="17"/>
      <c r="AE72" s="17">
        <f t="shared" si="1"/>
        <v>1988</v>
      </c>
    </row>
    <row r="73" spans="1:31" x14ac:dyDescent="0.25">
      <c r="A73" s="4" t="s">
        <v>437</v>
      </c>
      <c r="B73" s="34" t="s">
        <v>67</v>
      </c>
      <c r="C73" s="19">
        <v>0</v>
      </c>
      <c r="D73" s="17"/>
      <c r="E73" s="17">
        <v>0</v>
      </c>
      <c r="F73" s="17"/>
      <c r="G73" s="17">
        <v>20</v>
      </c>
      <c r="H73" s="17"/>
      <c r="I73" s="17">
        <v>0</v>
      </c>
      <c r="J73" s="17">
        <v>0</v>
      </c>
      <c r="K73" s="17"/>
      <c r="L73" s="17"/>
      <c r="M73" s="17"/>
      <c r="N73" s="17"/>
      <c r="O73" s="19">
        <v>0</v>
      </c>
      <c r="P73" s="17">
        <v>0</v>
      </c>
      <c r="Q73" s="17"/>
      <c r="R73" s="17"/>
      <c r="S73" s="17"/>
      <c r="T73" s="17"/>
      <c r="U73" s="17"/>
      <c r="V73" s="17"/>
      <c r="W73" s="19"/>
      <c r="X73" s="17">
        <v>0</v>
      </c>
      <c r="Y73" s="19"/>
      <c r="Z73" s="19">
        <v>0</v>
      </c>
      <c r="AA73" s="17"/>
      <c r="AB73" s="17">
        <v>0</v>
      </c>
      <c r="AC73" s="17"/>
      <c r="AD73" s="17"/>
      <c r="AE73" s="17">
        <f t="shared" ref="AE73:AE78" si="2">SUM(C73:AC73)</f>
        <v>20</v>
      </c>
    </row>
    <row r="74" spans="1:31" x14ac:dyDescent="0.25">
      <c r="A74" s="4" t="s">
        <v>438</v>
      </c>
      <c r="B74" s="34" t="s">
        <v>79</v>
      </c>
      <c r="C74" s="19">
        <v>848</v>
      </c>
      <c r="D74" s="17"/>
      <c r="E74" s="17">
        <v>0</v>
      </c>
      <c r="F74" s="17"/>
      <c r="G74" s="17">
        <v>120</v>
      </c>
      <c r="H74" s="17"/>
      <c r="I74" s="17">
        <v>0</v>
      </c>
      <c r="J74" s="17">
        <v>0</v>
      </c>
      <c r="K74" s="17">
        <v>1000</v>
      </c>
      <c r="L74" s="17"/>
      <c r="M74" s="17"/>
      <c r="N74" s="17">
        <v>190</v>
      </c>
      <c r="O74" s="19">
        <v>0</v>
      </c>
      <c r="P74" s="17">
        <v>0</v>
      </c>
      <c r="Q74" s="17"/>
      <c r="R74" s="17">
        <v>360</v>
      </c>
      <c r="S74" s="17">
        <v>500</v>
      </c>
      <c r="T74" s="17"/>
      <c r="U74" s="17"/>
      <c r="V74" s="17"/>
      <c r="W74" s="19"/>
      <c r="X74" s="17">
        <v>320</v>
      </c>
      <c r="Y74" s="19"/>
      <c r="Z74" s="19">
        <v>80</v>
      </c>
      <c r="AA74" s="17"/>
      <c r="AB74" s="17">
        <v>0</v>
      </c>
      <c r="AC74" s="17"/>
      <c r="AD74" s="17"/>
      <c r="AE74" s="17">
        <f t="shared" si="2"/>
        <v>3418</v>
      </c>
    </row>
    <row r="75" spans="1:31" ht="15.75" customHeight="1" x14ac:dyDescent="0.25">
      <c r="A75" s="4" t="s">
        <v>481</v>
      </c>
      <c r="B75" s="34" t="s">
        <v>67</v>
      </c>
      <c r="C75" s="19">
        <v>180</v>
      </c>
      <c r="D75" s="17"/>
      <c r="E75" s="17">
        <v>0</v>
      </c>
      <c r="F75" s="17"/>
      <c r="G75" s="17">
        <v>100</v>
      </c>
      <c r="H75" s="17">
        <v>54</v>
      </c>
      <c r="I75" s="17">
        <v>34</v>
      </c>
      <c r="J75" s="17">
        <v>0</v>
      </c>
      <c r="K75" s="17"/>
      <c r="L75" s="17">
        <v>50</v>
      </c>
      <c r="M75" s="17"/>
      <c r="N75" s="17">
        <v>170</v>
      </c>
      <c r="O75" s="19">
        <v>170</v>
      </c>
      <c r="P75" s="17">
        <v>7026</v>
      </c>
      <c r="Q75" s="17">
        <v>100</v>
      </c>
      <c r="R75" s="17">
        <v>20</v>
      </c>
      <c r="S75" s="17"/>
      <c r="T75" s="17"/>
      <c r="U75" s="17"/>
      <c r="V75" s="17">
        <v>60</v>
      </c>
      <c r="W75" s="19">
        <v>100</v>
      </c>
      <c r="X75" s="17">
        <v>40</v>
      </c>
      <c r="Y75" s="19">
        <v>60</v>
      </c>
      <c r="Z75" s="19">
        <v>0</v>
      </c>
      <c r="AA75" s="17"/>
      <c r="AB75" s="17">
        <v>35</v>
      </c>
      <c r="AC75" s="17"/>
      <c r="AD75" s="17">
        <v>72</v>
      </c>
      <c r="AE75" s="17">
        <f>SUM(C75:AD75)</f>
        <v>8271</v>
      </c>
    </row>
    <row r="76" spans="1:31" x14ac:dyDescent="0.25">
      <c r="A76" s="4" t="s">
        <v>482</v>
      </c>
      <c r="B76" s="34" t="s">
        <v>67</v>
      </c>
      <c r="C76" s="19"/>
      <c r="D76" s="17"/>
      <c r="E76" s="17">
        <v>0</v>
      </c>
      <c r="F76" s="17">
        <v>483</v>
      </c>
      <c r="G76" s="17">
        <v>100</v>
      </c>
      <c r="H76" s="17">
        <v>115</v>
      </c>
      <c r="I76" s="17">
        <v>0</v>
      </c>
      <c r="J76" s="17">
        <v>0</v>
      </c>
      <c r="K76" s="17"/>
      <c r="L76" s="17"/>
      <c r="M76" s="17"/>
      <c r="N76" s="17"/>
      <c r="O76" s="19">
        <v>0</v>
      </c>
      <c r="P76" s="17">
        <v>0</v>
      </c>
      <c r="Q76" s="17"/>
      <c r="R76" s="17"/>
      <c r="S76" s="17"/>
      <c r="T76" s="17"/>
      <c r="U76" s="17"/>
      <c r="V76" s="17"/>
      <c r="W76" s="19"/>
      <c r="X76" s="17">
        <v>0</v>
      </c>
      <c r="Y76" s="19"/>
      <c r="Z76" s="19">
        <v>200</v>
      </c>
      <c r="AA76" s="17"/>
      <c r="AB76" s="17">
        <v>0</v>
      </c>
      <c r="AC76" s="17"/>
      <c r="AD76" s="17"/>
      <c r="AE76" s="17">
        <f t="shared" si="2"/>
        <v>898</v>
      </c>
    </row>
    <row r="77" spans="1:31" x14ac:dyDescent="0.25">
      <c r="A77" s="4" t="s">
        <v>483</v>
      </c>
      <c r="B77" s="34" t="s">
        <v>67</v>
      </c>
      <c r="C77" s="19"/>
      <c r="D77" s="17"/>
      <c r="E77" s="17">
        <v>0</v>
      </c>
      <c r="F77" s="17">
        <v>135</v>
      </c>
      <c r="G77" s="17">
        <v>230</v>
      </c>
      <c r="H77" s="17"/>
      <c r="I77" s="17">
        <v>0</v>
      </c>
      <c r="J77" s="17">
        <v>0</v>
      </c>
      <c r="K77" s="17">
        <v>60</v>
      </c>
      <c r="L77" s="17"/>
      <c r="M77" s="17"/>
      <c r="N77" s="17"/>
      <c r="O77" s="19">
        <v>220</v>
      </c>
      <c r="P77" s="17">
        <v>1063</v>
      </c>
      <c r="Q77" s="17">
        <v>100</v>
      </c>
      <c r="R77" s="17"/>
      <c r="S77" s="17">
        <v>30</v>
      </c>
      <c r="T77" s="17"/>
      <c r="U77" s="17"/>
      <c r="V77" s="17"/>
      <c r="W77" s="19"/>
      <c r="X77" s="17">
        <v>70</v>
      </c>
      <c r="Y77" s="19">
        <v>50</v>
      </c>
      <c r="Z77" s="19">
        <v>0</v>
      </c>
      <c r="AA77" s="17"/>
      <c r="AB77" s="17">
        <v>40</v>
      </c>
      <c r="AC77" s="17"/>
      <c r="AD77" s="17"/>
      <c r="AE77" s="17">
        <f t="shared" si="2"/>
        <v>1998</v>
      </c>
    </row>
    <row r="78" spans="1:31" x14ac:dyDescent="0.25">
      <c r="A78" s="4" t="s">
        <v>926</v>
      </c>
      <c r="B78" s="34" t="s">
        <v>67</v>
      </c>
      <c r="C78" s="19">
        <v>5304</v>
      </c>
      <c r="D78" s="17"/>
      <c r="E78" s="17">
        <v>0</v>
      </c>
      <c r="F78" s="17"/>
      <c r="G78" s="17">
        <v>100</v>
      </c>
      <c r="H78" s="17"/>
      <c r="I78" s="17">
        <v>34</v>
      </c>
      <c r="J78" s="17">
        <v>0</v>
      </c>
      <c r="K78" s="17">
        <v>80</v>
      </c>
      <c r="L78" s="17"/>
      <c r="M78" s="17"/>
      <c r="N78" s="17">
        <v>15</v>
      </c>
      <c r="O78" s="19">
        <v>220</v>
      </c>
      <c r="P78" s="17">
        <v>1150</v>
      </c>
      <c r="Q78" s="17"/>
      <c r="R78" s="17"/>
      <c r="S78" s="17"/>
      <c r="T78" s="17"/>
      <c r="U78" s="17"/>
      <c r="V78" s="17"/>
      <c r="W78" s="19"/>
      <c r="X78" s="17">
        <v>0</v>
      </c>
      <c r="Y78" s="19">
        <v>220</v>
      </c>
      <c r="Z78" s="19">
        <v>120</v>
      </c>
      <c r="AA78" s="17">
        <v>150</v>
      </c>
      <c r="AB78" s="17">
        <v>80</v>
      </c>
      <c r="AC78" s="17"/>
      <c r="AD78" s="17"/>
      <c r="AE78" s="17">
        <f t="shared" si="2"/>
        <v>7473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</sheetPr>
  <dimension ref="A3:AE35"/>
  <sheetViews>
    <sheetView workbookViewId="0">
      <pane xSplit="2" ySplit="7" topLeftCell="C17" activePane="bottomRight" state="frozen"/>
      <selection pane="topRight" activeCell="C1" sqref="C1"/>
      <selection pane="bottomLeft" activeCell="A8" sqref="A8"/>
      <selection pane="bottomRight" activeCell="AE9" sqref="AE9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989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317</v>
      </c>
      <c r="B8" s="34" t="s">
        <v>79</v>
      </c>
      <c r="C8" s="19">
        <v>4080</v>
      </c>
      <c r="D8" s="17"/>
      <c r="E8" s="17">
        <v>2000</v>
      </c>
      <c r="F8" s="17">
        <v>552</v>
      </c>
      <c r="G8" s="17">
        <v>60</v>
      </c>
      <c r="H8" s="17"/>
      <c r="I8" s="17">
        <v>72</v>
      </c>
      <c r="J8" s="17">
        <v>0</v>
      </c>
      <c r="K8" s="17"/>
      <c r="L8" s="17"/>
      <c r="M8" s="18"/>
      <c r="N8" s="18"/>
      <c r="O8" s="19">
        <v>0</v>
      </c>
      <c r="P8" s="17">
        <v>11800</v>
      </c>
      <c r="Q8" s="17"/>
      <c r="R8" s="18"/>
      <c r="S8" s="18">
        <v>100</v>
      </c>
      <c r="T8" s="17"/>
      <c r="U8" s="17"/>
      <c r="V8" s="17">
        <v>1000</v>
      </c>
      <c r="W8" s="18">
        <v>3000</v>
      </c>
      <c r="X8" s="18">
        <v>960</v>
      </c>
      <c r="Y8" s="19"/>
      <c r="Z8" s="19">
        <v>600</v>
      </c>
      <c r="AA8" s="17">
        <v>280</v>
      </c>
      <c r="AB8" s="18">
        <v>300</v>
      </c>
      <c r="AC8" s="18">
        <v>500</v>
      </c>
      <c r="AD8" s="18"/>
      <c r="AE8" s="17">
        <f>SUM(C8:AD8)</f>
        <v>25304</v>
      </c>
    </row>
    <row r="9" spans="1:31" x14ac:dyDescent="0.25">
      <c r="A9" s="4" t="s">
        <v>318</v>
      </c>
      <c r="B9" s="34" t="s">
        <v>79</v>
      </c>
      <c r="C9" s="19">
        <v>144</v>
      </c>
      <c r="D9" s="17"/>
      <c r="E9" s="17">
        <v>300</v>
      </c>
      <c r="F9" s="17"/>
      <c r="G9" s="17">
        <v>150</v>
      </c>
      <c r="H9" s="17"/>
      <c r="I9" s="17">
        <v>0</v>
      </c>
      <c r="J9" s="17">
        <v>0</v>
      </c>
      <c r="K9" s="17"/>
      <c r="L9" s="17"/>
      <c r="M9" s="17"/>
      <c r="N9" s="17"/>
      <c r="O9" s="19">
        <v>0</v>
      </c>
      <c r="P9" s="17">
        <v>2790</v>
      </c>
      <c r="Q9" s="17">
        <v>6</v>
      </c>
      <c r="R9" s="17"/>
      <c r="S9" s="17">
        <v>720</v>
      </c>
      <c r="T9" s="17"/>
      <c r="U9" s="17"/>
      <c r="V9" s="17">
        <v>200</v>
      </c>
      <c r="W9" s="17"/>
      <c r="X9" s="17">
        <v>320</v>
      </c>
      <c r="Y9" s="19">
        <v>120</v>
      </c>
      <c r="Z9" s="19">
        <v>100</v>
      </c>
      <c r="AA9" s="17"/>
      <c r="AB9" s="17">
        <v>300</v>
      </c>
      <c r="AC9" s="17">
        <v>120</v>
      </c>
      <c r="AD9" s="17">
        <v>300</v>
      </c>
      <c r="AE9" s="17">
        <f>SUM(C9:AD9)</f>
        <v>5570</v>
      </c>
    </row>
    <row r="10" spans="1:31" x14ac:dyDescent="0.25">
      <c r="A10" s="4" t="s">
        <v>319</v>
      </c>
      <c r="B10" s="34" t="s">
        <v>79</v>
      </c>
      <c r="C10" s="19">
        <v>144</v>
      </c>
      <c r="D10" s="17"/>
      <c r="E10" s="17">
        <v>300</v>
      </c>
      <c r="F10" s="17">
        <v>684</v>
      </c>
      <c r="G10" s="17">
        <v>150</v>
      </c>
      <c r="H10" s="17"/>
      <c r="I10" s="17">
        <v>0</v>
      </c>
      <c r="J10" s="17">
        <v>0</v>
      </c>
      <c r="K10" s="17">
        <v>150</v>
      </c>
      <c r="L10" s="17">
        <v>200</v>
      </c>
      <c r="M10" s="17"/>
      <c r="N10" s="17"/>
      <c r="O10" s="19">
        <v>0</v>
      </c>
      <c r="P10" s="17">
        <v>6264</v>
      </c>
      <c r="Q10" s="17">
        <v>6</v>
      </c>
      <c r="R10" s="17">
        <v>144</v>
      </c>
      <c r="S10" s="17">
        <v>720</v>
      </c>
      <c r="T10" s="17"/>
      <c r="U10" s="17"/>
      <c r="V10" s="17">
        <v>200</v>
      </c>
      <c r="W10" s="17">
        <v>1000</v>
      </c>
      <c r="X10" s="17">
        <v>450</v>
      </c>
      <c r="Y10" s="19">
        <v>240</v>
      </c>
      <c r="Z10" s="19">
        <v>100</v>
      </c>
      <c r="AA10" s="17">
        <v>130</v>
      </c>
      <c r="AB10" s="17">
        <v>300</v>
      </c>
      <c r="AC10" s="17">
        <v>120</v>
      </c>
      <c r="AD10" s="17">
        <v>396</v>
      </c>
      <c r="AE10" s="17">
        <f>SUM(C10:AD10)</f>
        <v>11698</v>
      </c>
    </row>
    <row r="11" spans="1:31" x14ac:dyDescent="0.25">
      <c r="A11" s="4" t="s">
        <v>320</v>
      </c>
      <c r="B11" s="34" t="s">
        <v>79</v>
      </c>
      <c r="C11" s="19">
        <v>144</v>
      </c>
      <c r="D11" s="17"/>
      <c r="E11" s="17">
        <v>600</v>
      </c>
      <c r="F11" s="17"/>
      <c r="G11" s="17">
        <v>150</v>
      </c>
      <c r="H11" s="17"/>
      <c r="I11" s="17">
        <v>0</v>
      </c>
      <c r="J11" s="17">
        <v>0</v>
      </c>
      <c r="K11" s="17">
        <v>150</v>
      </c>
      <c r="L11" s="17"/>
      <c r="M11" s="17"/>
      <c r="N11" s="17"/>
      <c r="O11" s="19">
        <v>0</v>
      </c>
      <c r="P11" s="17">
        <v>4252</v>
      </c>
      <c r="Q11" s="17">
        <v>6</v>
      </c>
      <c r="R11" s="17">
        <v>144</v>
      </c>
      <c r="S11" s="17">
        <v>720</v>
      </c>
      <c r="T11" s="17"/>
      <c r="U11" s="17"/>
      <c r="V11" s="17">
        <v>200</v>
      </c>
      <c r="W11" s="17">
        <v>500</v>
      </c>
      <c r="X11" s="17">
        <v>320</v>
      </c>
      <c r="Y11" s="19">
        <v>72</v>
      </c>
      <c r="Z11" s="19">
        <v>100</v>
      </c>
      <c r="AA11" s="17"/>
      <c r="AB11" s="17">
        <v>300</v>
      </c>
      <c r="AC11" s="17">
        <v>120</v>
      </c>
      <c r="AD11" s="17">
        <v>288</v>
      </c>
      <c r="AE11" s="17">
        <f>SUM(C11:AD11)</f>
        <v>8066</v>
      </c>
    </row>
    <row r="12" spans="1:31" x14ac:dyDescent="0.25">
      <c r="A12" s="4" t="s">
        <v>321</v>
      </c>
      <c r="B12" s="34" t="s">
        <v>79</v>
      </c>
      <c r="C12" s="19">
        <v>108</v>
      </c>
      <c r="D12" s="17"/>
      <c r="E12" s="17">
        <v>0</v>
      </c>
      <c r="F12" s="17"/>
      <c r="G12" s="17">
        <v>150</v>
      </c>
      <c r="H12" s="17"/>
      <c r="I12" s="17">
        <v>0</v>
      </c>
      <c r="J12" s="17">
        <v>0</v>
      </c>
      <c r="K12" s="17"/>
      <c r="L12" s="17"/>
      <c r="M12" s="17"/>
      <c r="N12" s="17"/>
      <c r="O12" s="19">
        <v>0</v>
      </c>
      <c r="P12" s="17">
        <v>2440</v>
      </c>
      <c r="Q12" s="17"/>
      <c r="R12" s="17"/>
      <c r="S12" s="17">
        <v>720</v>
      </c>
      <c r="T12" s="17"/>
      <c r="U12" s="17"/>
      <c r="V12" s="17"/>
      <c r="W12" s="17"/>
      <c r="X12" s="17">
        <v>0</v>
      </c>
      <c r="Y12" s="19">
        <v>120</v>
      </c>
      <c r="Z12" s="19">
        <v>100</v>
      </c>
      <c r="AA12" s="17"/>
      <c r="AB12" s="17">
        <v>300</v>
      </c>
      <c r="AC12" s="17">
        <v>120</v>
      </c>
      <c r="AD12" s="17"/>
      <c r="AE12" s="17">
        <f t="shared" ref="AE12:AE26" si="0">SUM(C12:AC12)</f>
        <v>4058</v>
      </c>
    </row>
    <row r="13" spans="1:31" x14ac:dyDescent="0.25">
      <c r="A13" s="4" t="s">
        <v>322</v>
      </c>
      <c r="B13" s="34" t="s">
        <v>79</v>
      </c>
      <c r="C13" s="19">
        <v>144</v>
      </c>
      <c r="D13" s="17"/>
      <c r="E13" s="17">
        <v>1500</v>
      </c>
      <c r="F13" s="17">
        <v>1836</v>
      </c>
      <c r="G13" s="17">
        <v>150</v>
      </c>
      <c r="H13" s="17"/>
      <c r="I13" s="17">
        <v>0</v>
      </c>
      <c r="J13" s="17">
        <v>0</v>
      </c>
      <c r="K13" s="17">
        <v>150</v>
      </c>
      <c r="L13" s="17"/>
      <c r="M13" s="17"/>
      <c r="N13" s="17"/>
      <c r="O13" s="19">
        <v>0</v>
      </c>
      <c r="P13" s="17">
        <v>7216</v>
      </c>
      <c r="Q13" s="17">
        <v>6</v>
      </c>
      <c r="R13" s="17">
        <v>144</v>
      </c>
      <c r="S13" s="17">
        <v>720</v>
      </c>
      <c r="T13" s="17"/>
      <c r="U13" s="17"/>
      <c r="V13" s="17">
        <v>200</v>
      </c>
      <c r="W13" s="17">
        <v>500</v>
      </c>
      <c r="X13" s="17">
        <v>320</v>
      </c>
      <c r="Y13" s="19">
        <v>120</v>
      </c>
      <c r="Z13" s="19">
        <v>100</v>
      </c>
      <c r="AA13" s="17">
        <v>150</v>
      </c>
      <c r="AB13" s="17">
        <v>300</v>
      </c>
      <c r="AC13" s="17">
        <v>120</v>
      </c>
      <c r="AD13" s="17">
        <v>300</v>
      </c>
      <c r="AE13" s="17">
        <f>SUM(C13:AD13)</f>
        <v>13976</v>
      </c>
    </row>
    <row r="14" spans="1:31" x14ac:dyDescent="0.25">
      <c r="A14" s="4" t="s">
        <v>323</v>
      </c>
      <c r="B14" s="34" t="s">
        <v>79</v>
      </c>
      <c r="C14" s="19"/>
      <c r="D14" s="17"/>
      <c r="E14" s="17">
        <v>90</v>
      </c>
      <c r="F14" s="17"/>
      <c r="G14" s="17">
        <v>500</v>
      </c>
      <c r="H14" s="17"/>
      <c r="I14" s="17">
        <v>0</v>
      </c>
      <c r="J14" s="17">
        <v>0</v>
      </c>
      <c r="K14" s="17"/>
      <c r="L14" s="17">
        <v>200</v>
      </c>
      <c r="M14" s="17"/>
      <c r="N14" s="17">
        <v>150</v>
      </c>
      <c r="O14" s="19">
        <v>0</v>
      </c>
      <c r="P14" s="17">
        <v>14930</v>
      </c>
      <c r="Q14" s="17">
        <v>6</v>
      </c>
      <c r="R14" s="17">
        <v>100</v>
      </c>
      <c r="S14" s="17">
        <v>720</v>
      </c>
      <c r="T14" s="17">
        <v>200</v>
      </c>
      <c r="U14" s="17"/>
      <c r="V14" s="17"/>
      <c r="W14" s="17"/>
      <c r="X14" s="17">
        <v>320</v>
      </c>
      <c r="Y14" s="19">
        <v>30</v>
      </c>
      <c r="Z14" s="19">
        <v>50</v>
      </c>
      <c r="AA14" s="17">
        <v>366</v>
      </c>
      <c r="AB14" s="17">
        <v>150</v>
      </c>
      <c r="AC14" s="17"/>
      <c r="AD14" s="17"/>
      <c r="AE14" s="17">
        <f t="shared" si="0"/>
        <v>17812</v>
      </c>
    </row>
    <row r="15" spans="1:31" x14ac:dyDescent="0.25">
      <c r="A15" s="4" t="s">
        <v>324</v>
      </c>
      <c r="B15" s="34" t="s">
        <v>79</v>
      </c>
      <c r="C15" s="19"/>
      <c r="D15" s="17"/>
      <c r="E15" s="17">
        <v>800</v>
      </c>
      <c r="F15" s="17"/>
      <c r="G15" s="17">
        <v>500</v>
      </c>
      <c r="H15" s="17"/>
      <c r="I15" s="17">
        <v>360</v>
      </c>
      <c r="J15" s="17">
        <v>0</v>
      </c>
      <c r="K15" s="17"/>
      <c r="L15" s="17">
        <v>200</v>
      </c>
      <c r="M15" s="17"/>
      <c r="N15" s="17">
        <v>100</v>
      </c>
      <c r="O15" s="19">
        <v>0</v>
      </c>
      <c r="P15" s="17">
        <v>14270</v>
      </c>
      <c r="Q15" s="17">
        <v>6</v>
      </c>
      <c r="R15" s="17">
        <v>100</v>
      </c>
      <c r="S15" s="17">
        <v>720</v>
      </c>
      <c r="T15" s="17">
        <v>200</v>
      </c>
      <c r="U15" s="17"/>
      <c r="V15" s="17">
        <v>200</v>
      </c>
      <c r="W15" s="17"/>
      <c r="X15" s="17">
        <v>320</v>
      </c>
      <c r="Y15" s="19"/>
      <c r="Z15" s="19">
        <v>50</v>
      </c>
      <c r="AA15" s="17">
        <v>1464</v>
      </c>
      <c r="AB15" s="17">
        <v>150</v>
      </c>
      <c r="AC15" s="17"/>
      <c r="AD15" s="17"/>
      <c r="AE15" s="17">
        <f t="shared" si="0"/>
        <v>19440</v>
      </c>
    </row>
    <row r="16" spans="1:31" x14ac:dyDescent="0.25">
      <c r="A16" s="4" t="s">
        <v>325</v>
      </c>
      <c r="B16" s="34" t="s">
        <v>79</v>
      </c>
      <c r="C16" s="19"/>
      <c r="D16" s="17"/>
      <c r="E16" s="17">
        <v>350</v>
      </c>
      <c r="F16" s="17">
        <v>720</v>
      </c>
      <c r="G16" s="17">
        <v>500</v>
      </c>
      <c r="H16" s="17">
        <v>66</v>
      </c>
      <c r="I16" s="17">
        <v>1170</v>
      </c>
      <c r="J16" s="17">
        <v>1700</v>
      </c>
      <c r="K16" s="17">
        <v>150</v>
      </c>
      <c r="L16" s="17"/>
      <c r="M16" s="17"/>
      <c r="N16" s="17"/>
      <c r="O16" s="19">
        <v>1600</v>
      </c>
      <c r="P16" s="17">
        <v>7110</v>
      </c>
      <c r="Q16" s="17">
        <v>6</v>
      </c>
      <c r="R16" s="17">
        <v>100</v>
      </c>
      <c r="S16" s="17">
        <v>720</v>
      </c>
      <c r="T16" s="17">
        <v>100</v>
      </c>
      <c r="U16" s="17"/>
      <c r="V16" s="17">
        <v>200</v>
      </c>
      <c r="W16" s="17"/>
      <c r="X16" s="17">
        <v>320</v>
      </c>
      <c r="Y16" s="19">
        <v>30</v>
      </c>
      <c r="Z16" s="19">
        <v>0</v>
      </c>
      <c r="AA16" s="17"/>
      <c r="AB16" s="17">
        <v>150</v>
      </c>
      <c r="AC16" s="17"/>
      <c r="AD16" s="17"/>
      <c r="AE16" s="17">
        <f t="shared" si="0"/>
        <v>14992</v>
      </c>
    </row>
    <row r="17" spans="1:31" x14ac:dyDescent="0.25">
      <c r="A17" s="6" t="s">
        <v>326</v>
      </c>
      <c r="B17" s="34" t="s">
        <v>79</v>
      </c>
      <c r="C17" s="19"/>
      <c r="D17" s="17"/>
      <c r="E17" s="17">
        <v>600</v>
      </c>
      <c r="F17" s="17">
        <v>120</v>
      </c>
      <c r="G17" s="17">
        <v>500</v>
      </c>
      <c r="H17" s="17"/>
      <c r="I17" s="17">
        <v>60</v>
      </c>
      <c r="J17" s="17">
        <v>1700</v>
      </c>
      <c r="K17" s="17">
        <v>150</v>
      </c>
      <c r="L17" s="17"/>
      <c r="M17" s="17"/>
      <c r="N17" s="17"/>
      <c r="O17" s="19">
        <v>1600</v>
      </c>
      <c r="P17" s="17">
        <v>3990</v>
      </c>
      <c r="Q17" s="17">
        <v>6</v>
      </c>
      <c r="R17" s="17">
        <v>100</v>
      </c>
      <c r="S17" s="17">
        <v>720</v>
      </c>
      <c r="T17" s="17">
        <v>100</v>
      </c>
      <c r="U17" s="17"/>
      <c r="V17" s="17">
        <v>200</v>
      </c>
      <c r="W17" s="17"/>
      <c r="X17" s="17">
        <v>300</v>
      </c>
      <c r="Y17" s="19">
        <v>30</v>
      </c>
      <c r="Z17" s="19">
        <v>0</v>
      </c>
      <c r="AA17" s="17"/>
      <c r="AB17" s="17">
        <v>0</v>
      </c>
      <c r="AC17" s="17"/>
      <c r="AD17" s="17"/>
      <c r="AE17" s="17">
        <f t="shared" si="0"/>
        <v>10176</v>
      </c>
    </row>
    <row r="18" spans="1:31" x14ac:dyDescent="0.25">
      <c r="A18" s="6" t="s">
        <v>927</v>
      </c>
      <c r="B18" s="34" t="s">
        <v>81</v>
      </c>
      <c r="C18" s="19"/>
      <c r="D18" s="17"/>
      <c r="E18" s="17">
        <v>24</v>
      </c>
      <c r="F18" s="17">
        <v>9.6</v>
      </c>
      <c r="G18" s="17">
        <v>15</v>
      </c>
      <c r="H18" s="17"/>
      <c r="I18" s="17">
        <v>0</v>
      </c>
      <c r="J18" s="17">
        <v>0</v>
      </c>
      <c r="K18" s="17">
        <v>10</v>
      </c>
      <c r="L18" s="17">
        <v>100</v>
      </c>
      <c r="M18" s="17"/>
      <c r="N18" s="17">
        <v>50</v>
      </c>
      <c r="O18" s="19">
        <v>0</v>
      </c>
      <c r="P18" s="17">
        <v>832</v>
      </c>
      <c r="Q18" s="17"/>
      <c r="R18" s="17"/>
      <c r="S18" s="17">
        <v>25</v>
      </c>
      <c r="T18" s="17">
        <v>15</v>
      </c>
      <c r="U18" s="17"/>
      <c r="V18" s="17"/>
      <c r="W18" s="17"/>
      <c r="X18" s="17">
        <v>15</v>
      </c>
      <c r="Y18" s="19">
        <v>8</v>
      </c>
      <c r="Z18" s="19">
        <v>0</v>
      </c>
      <c r="AA18" s="17"/>
      <c r="AB18" s="17">
        <v>0</v>
      </c>
      <c r="AC18" s="17"/>
      <c r="AD18" s="17"/>
      <c r="AE18" s="17">
        <f t="shared" si="0"/>
        <v>1103.5999999999999</v>
      </c>
    </row>
    <row r="19" spans="1:31" x14ac:dyDescent="0.25">
      <c r="A19" s="4" t="s">
        <v>327</v>
      </c>
      <c r="B19" s="34" t="s">
        <v>79</v>
      </c>
      <c r="C19" s="19">
        <v>80</v>
      </c>
      <c r="D19" s="17"/>
      <c r="E19" s="17">
        <v>0</v>
      </c>
      <c r="F19" s="17"/>
      <c r="G19" s="17">
        <v>200</v>
      </c>
      <c r="H19" s="17">
        <v>660</v>
      </c>
      <c r="I19" s="17">
        <v>0</v>
      </c>
      <c r="J19" s="17">
        <v>0</v>
      </c>
      <c r="K19" s="17"/>
      <c r="L19" s="17"/>
      <c r="M19" s="17"/>
      <c r="N19" s="17"/>
      <c r="O19" s="19">
        <v>3000</v>
      </c>
      <c r="P19" s="17">
        <v>3830</v>
      </c>
      <c r="Q19" s="17"/>
      <c r="R19" s="17"/>
      <c r="S19" s="17">
        <v>100</v>
      </c>
      <c r="T19" s="17"/>
      <c r="U19" s="17"/>
      <c r="V19" s="17"/>
      <c r="W19" s="17"/>
      <c r="X19" s="17">
        <v>960</v>
      </c>
      <c r="Y19" s="19">
        <v>80</v>
      </c>
      <c r="Z19" s="19">
        <v>0</v>
      </c>
      <c r="AA19" s="17"/>
      <c r="AB19" s="17">
        <v>0</v>
      </c>
      <c r="AC19" s="17">
        <v>200</v>
      </c>
      <c r="AD19" s="17">
        <v>680</v>
      </c>
      <c r="AE19" s="17">
        <f>SUM(C19:AD19)</f>
        <v>9790</v>
      </c>
    </row>
    <row r="20" spans="1:31" x14ac:dyDescent="0.25">
      <c r="A20" s="4" t="s">
        <v>328</v>
      </c>
      <c r="B20" s="34" t="s">
        <v>81</v>
      </c>
      <c r="C20" s="19"/>
      <c r="D20" s="17"/>
      <c r="E20" s="17">
        <v>0</v>
      </c>
      <c r="F20" s="17">
        <v>7</v>
      </c>
      <c r="G20" s="17">
        <v>10</v>
      </c>
      <c r="H20" s="17"/>
      <c r="I20" s="17">
        <v>0</v>
      </c>
      <c r="J20" s="17">
        <v>0</v>
      </c>
      <c r="K20" s="17">
        <v>3</v>
      </c>
      <c r="L20" s="17">
        <v>50</v>
      </c>
      <c r="M20" s="17"/>
      <c r="N20" s="17"/>
      <c r="O20" s="19">
        <v>0</v>
      </c>
      <c r="P20" s="17">
        <v>160</v>
      </c>
      <c r="Q20" s="17"/>
      <c r="R20" s="17"/>
      <c r="S20" s="17">
        <v>25</v>
      </c>
      <c r="T20" s="17">
        <v>8</v>
      </c>
      <c r="U20" s="17"/>
      <c r="V20" s="17"/>
      <c r="W20" s="17"/>
      <c r="X20" s="17">
        <v>0</v>
      </c>
      <c r="Y20" s="19"/>
      <c r="Z20" s="19">
        <v>0</v>
      </c>
      <c r="AA20" s="17"/>
      <c r="AB20" s="17">
        <v>0</v>
      </c>
      <c r="AC20" s="17"/>
      <c r="AD20" s="17"/>
      <c r="AE20" s="17">
        <f t="shared" si="0"/>
        <v>263</v>
      </c>
    </row>
    <row r="21" spans="1:31" x14ac:dyDescent="0.25">
      <c r="A21" s="4" t="s">
        <v>329</v>
      </c>
      <c r="B21" s="34" t="s">
        <v>81</v>
      </c>
      <c r="C21" s="19"/>
      <c r="D21" s="17"/>
      <c r="E21" s="17">
        <v>0</v>
      </c>
      <c r="F21" s="17">
        <v>7</v>
      </c>
      <c r="G21" s="17">
        <v>10</v>
      </c>
      <c r="H21" s="17"/>
      <c r="I21" s="17">
        <v>1</v>
      </c>
      <c r="J21" s="17">
        <v>0</v>
      </c>
      <c r="K21" s="17">
        <v>3</v>
      </c>
      <c r="L21" s="17">
        <v>50</v>
      </c>
      <c r="M21" s="17"/>
      <c r="N21" s="17"/>
      <c r="O21" s="19">
        <v>0</v>
      </c>
      <c r="P21" s="17">
        <v>180</v>
      </c>
      <c r="Q21" s="17"/>
      <c r="R21" s="17"/>
      <c r="S21" s="17">
        <v>25</v>
      </c>
      <c r="T21" s="17">
        <v>8</v>
      </c>
      <c r="U21" s="17"/>
      <c r="V21" s="17"/>
      <c r="W21" s="17"/>
      <c r="X21" s="17">
        <v>10</v>
      </c>
      <c r="Y21" s="19"/>
      <c r="Z21" s="19">
        <v>0</v>
      </c>
      <c r="AA21" s="17"/>
      <c r="AB21" s="17">
        <v>0</v>
      </c>
      <c r="AC21" s="17"/>
      <c r="AD21" s="17"/>
      <c r="AE21" s="17">
        <f t="shared" si="0"/>
        <v>294</v>
      </c>
    </row>
    <row r="22" spans="1:31" x14ac:dyDescent="0.25">
      <c r="A22" s="4" t="s">
        <v>330</v>
      </c>
      <c r="B22" s="34" t="s">
        <v>79</v>
      </c>
      <c r="C22" s="19">
        <v>1980</v>
      </c>
      <c r="D22" s="17">
        <v>40</v>
      </c>
      <c r="E22" s="17">
        <v>0</v>
      </c>
      <c r="F22" s="17">
        <v>72</v>
      </c>
      <c r="G22" s="17">
        <v>1000</v>
      </c>
      <c r="H22" s="17">
        <v>108</v>
      </c>
      <c r="I22" s="17">
        <v>756</v>
      </c>
      <c r="J22" s="17">
        <v>4500</v>
      </c>
      <c r="K22" s="17">
        <v>500</v>
      </c>
      <c r="L22" s="17">
        <v>200</v>
      </c>
      <c r="M22" s="17"/>
      <c r="N22" s="17">
        <v>800</v>
      </c>
      <c r="O22" s="19">
        <v>2000</v>
      </c>
      <c r="P22" s="17">
        <v>38840</v>
      </c>
      <c r="Q22" s="17"/>
      <c r="R22" s="17"/>
      <c r="S22" s="17">
        <v>1500</v>
      </c>
      <c r="T22" s="17">
        <v>160</v>
      </c>
      <c r="U22" s="17"/>
      <c r="V22" s="17">
        <v>200</v>
      </c>
      <c r="W22" s="17"/>
      <c r="X22" s="17">
        <v>0</v>
      </c>
      <c r="Y22" s="19">
        <v>240</v>
      </c>
      <c r="Z22" s="19">
        <v>0</v>
      </c>
      <c r="AA22" s="17"/>
      <c r="AB22" s="17">
        <v>0</v>
      </c>
      <c r="AC22" s="17"/>
      <c r="AD22" s="17"/>
      <c r="AE22" s="17">
        <f t="shared" si="0"/>
        <v>52896</v>
      </c>
    </row>
    <row r="23" spans="1:31" x14ac:dyDescent="0.25">
      <c r="A23" s="4" t="s">
        <v>331</v>
      </c>
      <c r="B23" s="34" t="s">
        <v>79</v>
      </c>
      <c r="C23" s="19">
        <v>2880</v>
      </c>
      <c r="D23" s="17">
        <v>600</v>
      </c>
      <c r="E23" s="17">
        <v>0</v>
      </c>
      <c r="F23" s="17">
        <v>216</v>
      </c>
      <c r="G23" s="17">
        <v>1000</v>
      </c>
      <c r="H23" s="17">
        <v>396</v>
      </c>
      <c r="I23" s="17">
        <v>720</v>
      </c>
      <c r="J23" s="17">
        <v>4500</v>
      </c>
      <c r="K23" s="17">
        <v>500</v>
      </c>
      <c r="L23" s="17">
        <v>500</v>
      </c>
      <c r="M23" s="17"/>
      <c r="N23" s="17">
        <v>800</v>
      </c>
      <c r="O23" s="19">
        <v>2000</v>
      </c>
      <c r="P23" s="17">
        <v>31108</v>
      </c>
      <c r="Q23" s="17"/>
      <c r="R23" s="17">
        <v>410</v>
      </c>
      <c r="S23" s="17">
        <v>1500</v>
      </c>
      <c r="T23" s="17">
        <v>160</v>
      </c>
      <c r="U23" s="17"/>
      <c r="V23" s="17">
        <v>200</v>
      </c>
      <c r="W23" s="17"/>
      <c r="X23" s="17">
        <v>320</v>
      </c>
      <c r="Y23" s="19">
        <v>250</v>
      </c>
      <c r="Z23" s="19">
        <v>0</v>
      </c>
      <c r="AA23" s="17"/>
      <c r="AB23" s="17">
        <v>0</v>
      </c>
      <c r="AC23" s="17"/>
      <c r="AD23" s="17"/>
      <c r="AE23" s="17">
        <f t="shared" si="0"/>
        <v>48060</v>
      </c>
    </row>
    <row r="24" spans="1:31" x14ac:dyDescent="0.25">
      <c r="A24" s="4" t="s">
        <v>332</v>
      </c>
      <c r="B24" s="34" t="s">
        <v>79</v>
      </c>
      <c r="C24" s="19">
        <v>2808</v>
      </c>
      <c r="D24" s="17"/>
      <c r="E24" s="17">
        <v>0</v>
      </c>
      <c r="F24" s="17">
        <v>2052</v>
      </c>
      <c r="G24" s="17">
        <v>1000</v>
      </c>
      <c r="H24" s="17">
        <v>432</v>
      </c>
      <c r="I24" s="17">
        <v>900</v>
      </c>
      <c r="J24" s="17">
        <v>4500</v>
      </c>
      <c r="K24" s="17">
        <v>500</v>
      </c>
      <c r="L24" s="17">
        <v>200</v>
      </c>
      <c r="M24" s="17"/>
      <c r="N24" s="17">
        <v>800</v>
      </c>
      <c r="O24" s="19">
        <v>2000</v>
      </c>
      <c r="P24" s="17">
        <v>34738</v>
      </c>
      <c r="Q24" s="17"/>
      <c r="R24" s="17">
        <v>410</v>
      </c>
      <c r="S24" s="17">
        <v>1500</v>
      </c>
      <c r="T24" s="17">
        <v>160</v>
      </c>
      <c r="U24" s="17"/>
      <c r="V24" s="17"/>
      <c r="W24" s="17"/>
      <c r="X24" s="17">
        <v>320</v>
      </c>
      <c r="Y24" s="19">
        <v>230</v>
      </c>
      <c r="Z24" s="19">
        <v>0</v>
      </c>
      <c r="AA24" s="17"/>
      <c r="AB24" s="17">
        <v>0</v>
      </c>
      <c r="AC24" s="17"/>
      <c r="AD24" s="17"/>
      <c r="AE24" s="17">
        <f t="shared" si="0"/>
        <v>52550</v>
      </c>
    </row>
    <row r="25" spans="1:31" x14ac:dyDescent="0.25">
      <c r="A25" s="4" t="s">
        <v>333</v>
      </c>
      <c r="B25" s="34" t="s">
        <v>79</v>
      </c>
      <c r="C25" s="19"/>
      <c r="D25" s="17"/>
      <c r="E25" s="17">
        <v>2500</v>
      </c>
      <c r="F25" s="17"/>
      <c r="G25" s="17"/>
      <c r="H25" s="17"/>
      <c r="I25" s="17">
        <v>0</v>
      </c>
      <c r="J25" s="17">
        <v>0</v>
      </c>
      <c r="K25" s="17"/>
      <c r="L25" s="17">
        <v>500</v>
      </c>
      <c r="M25" s="17"/>
      <c r="N25" s="17">
        <v>1200</v>
      </c>
      <c r="O25" s="19">
        <v>1200</v>
      </c>
      <c r="P25" s="17">
        <v>7760</v>
      </c>
      <c r="Q25" s="17"/>
      <c r="R25" s="17">
        <v>100</v>
      </c>
      <c r="S25" s="17">
        <v>300</v>
      </c>
      <c r="T25" s="17"/>
      <c r="U25" s="17"/>
      <c r="V25" s="17"/>
      <c r="W25" s="17"/>
      <c r="X25" s="17">
        <v>320</v>
      </c>
      <c r="Y25" s="19"/>
      <c r="Z25" s="19">
        <v>100</v>
      </c>
      <c r="AA25" s="17"/>
      <c r="AB25" s="17">
        <v>0</v>
      </c>
      <c r="AC25" s="17"/>
      <c r="AD25" s="17"/>
      <c r="AE25" s="17">
        <f t="shared" si="0"/>
        <v>13980</v>
      </c>
    </row>
    <row r="26" spans="1:31" x14ac:dyDescent="0.25">
      <c r="A26" s="4" t="s">
        <v>334</v>
      </c>
      <c r="B26" s="34" t="s">
        <v>79</v>
      </c>
      <c r="C26" s="19"/>
      <c r="D26" s="17"/>
      <c r="E26" s="17">
        <v>0</v>
      </c>
      <c r="F26" s="17"/>
      <c r="G26" s="17">
        <v>50</v>
      </c>
      <c r="H26" s="17">
        <v>28</v>
      </c>
      <c r="I26" s="17">
        <v>2</v>
      </c>
      <c r="J26" s="17">
        <v>20</v>
      </c>
      <c r="K26" s="17">
        <v>20</v>
      </c>
      <c r="L26" s="17">
        <v>30</v>
      </c>
      <c r="M26" s="17"/>
      <c r="N26" s="17"/>
      <c r="O26" s="19">
        <v>0</v>
      </c>
      <c r="P26" s="17">
        <v>850</v>
      </c>
      <c r="Q26" s="17"/>
      <c r="R26" s="17">
        <v>10</v>
      </c>
      <c r="S26" s="17">
        <v>10</v>
      </c>
      <c r="T26" s="17">
        <v>20</v>
      </c>
      <c r="U26" s="17"/>
      <c r="V26" s="17"/>
      <c r="W26" s="17"/>
      <c r="X26" s="17">
        <v>0</v>
      </c>
      <c r="Y26" s="19"/>
      <c r="Z26" s="19">
        <v>0</v>
      </c>
      <c r="AA26" s="17"/>
      <c r="AB26" s="17">
        <v>0</v>
      </c>
      <c r="AC26" s="17"/>
      <c r="AD26" s="17"/>
      <c r="AE26" s="17">
        <f t="shared" si="0"/>
        <v>1040</v>
      </c>
    </row>
    <row r="35" ht="15" customHeight="1" x14ac:dyDescent="0.25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3:AE84"/>
  <sheetViews>
    <sheetView workbookViewId="0">
      <pane xSplit="2" ySplit="7" topLeftCell="C68" activePane="bottomRight" state="frozen"/>
      <selection pane="topRight" activeCell="C1" sqref="C1"/>
      <selection pane="bottomLeft" activeCell="A8" sqref="A8"/>
      <selection pane="bottomRight" activeCell="C18" sqref="C18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988</v>
      </c>
      <c r="K3" s="21"/>
      <c r="L3" s="21"/>
      <c r="M3" s="21"/>
      <c r="N3" s="21"/>
      <c r="O3" s="21"/>
    </row>
    <row r="4" spans="1:31" ht="15.75" x14ac:dyDescent="0.25">
      <c r="B4"/>
      <c r="J4" s="13"/>
      <c r="K4" s="21"/>
      <c r="L4" s="21"/>
      <c r="M4" s="21"/>
      <c r="N4" s="21"/>
      <c r="O4" s="21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439</v>
      </c>
      <c r="B8" s="34" t="s">
        <v>67</v>
      </c>
      <c r="C8" s="19">
        <v>20</v>
      </c>
      <c r="D8" s="17"/>
      <c r="E8" s="17">
        <v>20</v>
      </c>
      <c r="F8" s="17"/>
      <c r="G8" s="17">
        <v>20</v>
      </c>
      <c r="H8" s="17"/>
      <c r="I8" s="17">
        <v>0</v>
      </c>
      <c r="J8" s="17">
        <v>25</v>
      </c>
      <c r="K8" s="17">
        <v>5</v>
      </c>
      <c r="L8" s="17"/>
      <c r="M8" s="18"/>
      <c r="N8" s="18"/>
      <c r="O8" s="19">
        <v>40</v>
      </c>
      <c r="P8" s="17">
        <v>70</v>
      </c>
      <c r="Q8" s="17"/>
      <c r="R8" s="18"/>
      <c r="T8" s="17"/>
      <c r="U8" s="17"/>
      <c r="V8" s="17"/>
      <c r="W8" s="18"/>
      <c r="X8" s="18">
        <v>5</v>
      </c>
      <c r="Y8" s="19"/>
      <c r="Z8" s="19">
        <v>0</v>
      </c>
      <c r="AA8" s="17"/>
      <c r="AB8" s="18">
        <v>2</v>
      </c>
      <c r="AC8" s="18"/>
      <c r="AD8" s="18">
        <v>10</v>
      </c>
      <c r="AE8" s="17">
        <f>SUM(C8:AD8)</f>
        <v>217</v>
      </c>
    </row>
    <row r="9" spans="1:31" x14ac:dyDescent="0.25">
      <c r="A9" s="4" t="s">
        <v>440</v>
      </c>
      <c r="B9" s="34" t="s">
        <v>67</v>
      </c>
      <c r="C9" s="19">
        <v>20</v>
      </c>
      <c r="D9" s="17"/>
      <c r="E9" s="17">
        <v>7</v>
      </c>
      <c r="F9" s="17"/>
      <c r="G9" s="17">
        <v>20</v>
      </c>
      <c r="H9" s="17"/>
      <c r="I9" s="17">
        <v>0</v>
      </c>
      <c r="J9" s="17">
        <v>0</v>
      </c>
      <c r="K9" s="17">
        <v>5</v>
      </c>
      <c r="L9" s="17"/>
      <c r="M9" s="18"/>
      <c r="N9" s="18"/>
      <c r="O9" s="19">
        <v>0</v>
      </c>
      <c r="P9" s="17">
        <v>137</v>
      </c>
      <c r="Q9" s="17"/>
      <c r="R9" s="18"/>
      <c r="S9" s="18"/>
      <c r="T9" s="17"/>
      <c r="U9" s="17"/>
      <c r="V9" s="17"/>
      <c r="W9" s="18"/>
      <c r="X9" s="18">
        <v>5</v>
      </c>
      <c r="Y9" s="19"/>
      <c r="Z9" s="19">
        <v>5</v>
      </c>
      <c r="AA9" s="17"/>
      <c r="AB9" s="18">
        <v>2</v>
      </c>
      <c r="AC9" s="18"/>
      <c r="AD9" s="17"/>
      <c r="AE9" s="17">
        <f t="shared" ref="AE9:AE40" si="0">SUM(C9:AC9)</f>
        <v>201</v>
      </c>
    </row>
    <row r="10" spans="1:31" x14ac:dyDescent="0.25">
      <c r="A10" s="4" t="s">
        <v>928</v>
      </c>
      <c r="B10" s="34" t="s">
        <v>79</v>
      </c>
      <c r="C10" s="19"/>
      <c r="D10" s="17"/>
      <c r="E10" s="17">
        <v>10</v>
      </c>
      <c r="F10" s="17"/>
      <c r="G10" s="17">
        <v>30</v>
      </c>
      <c r="H10" s="17"/>
      <c r="I10" s="17">
        <v>70</v>
      </c>
      <c r="J10" s="17">
        <v>120</v>
      </c>
      <c r="K10" s="17"/>
      <c r="L10" s="17"/>
      <c r="M10" s="18"/>
      <c r="N10" s="18"/>
      <c r="O10" s="19">
        <v>192</v>
      </c>
      <c r="P10" s="17">
        <v>3778</v>
      </c>
      <c r="Q10" s="17">
        <v>20</v>
      </c>
      <c r="R10" s="18">
        <v>36</v>
      </c>
      <c r="S10" s="18">
        <v>12</v>
      </c>
      <c r="T10" s="17">
        <v>6</v>
      </c>
      <c r="U10" s="17"/>
      <c r="V10" s="17"/>
      <c r="W10" s="18"/>
      <c r="X10" s="18">
        <v>0</v>
      </c>
      <c r="Y10" s="19"/>
      <c r="Z10" s="19">
        <v>0</v>
      </c>
      <c r="AA10" s="17"/>
      <c r="AB10" s="18">
        <v>0</v>
      </c>
      <c r="AC10" s="18"/>
      <c r="AD10" s="17"/>
      <c r="AE10" s="17">
        <f t="shared" si="0"/>
        <v>4274</v>
      </c>
    </row>
    <row r="11" spans="1:31" x14ac:dyDescent="0.25">
      <c r="A11" s="5" t="s">
        <v>929</v>
      </c>
      <c r="B11" s="34" t="s">
        <v>79</v>
      </c>
      <c r="C11" s="19"/>
      <c r="D11" s="17"/>
      <c r="E11" s="17">
        <v>0</v>
      </c>
      <c r="F11" s="17"/>
      <c r="G11" s="17">
        <v>300</v>
      </c>
      <c r="H11" s="17">
        <v>48</v>
      </c>
      <c r="I11" s="17">
        <v>0</v>
      </c>
      <c r="J11" s="17">
        <v>0</v>
      </c>
      <c r="K11" s="17">
        <v>1000</v>
      </c>
      <c r="L11" s="17">
        <v>50</v>
      </c>
      <c r="M11" s="18"/>
      <c r="N11" s="18">
        <v>50</v>
      </c>
      <c r="O11" s="19">
        <v>0</v>
      </c>
      <c r="P11" s="17">
        <v>788</v>
      </c>
      <c r="Q11" s="17"/>
      <c r="R11" s="18"/>
      <c r="S11" s="18">
        <v>12</v>
      </c>
      <c r="T11" s="17">
        <v>180</v>
      </c>
      <c r="U11" s="17"/>
      <c r="V11" s="17"/>
      <c r="W11" s="18"/>
      <c r="X11" s="18">
        <v>320</v>
      </c>
      <c r="Y11" s="19"/>
      <c r="Z11" s="19">
        <v>0</v>
      </c>
      <c r="AA11" s="17"/>
      <c r="AB11" s="18">
        <v>0</v>
      </c>
      <c r="AC11" s="18"/>
      <c r="AD11" s="17"/>
      <c r="AE11" s="17">
        <f t="shared" si="0"/>
        <v>2748</v>
      </c>
    </row>
    <row r="12" spans="1:31" x14ac:dyDescent="0.25">
      <c r="A12" s="4" t="s">
        <v>359</v>
      </c>
      <c r="B12" s="34" t="s">
        <v>79</v>
      </c>
      <c r="C12" s="19">
        <v>240</v>
      </c>
      <c r="D12" s="17"/>
      <c r="E12" s="17">
        <v>0</v>
      </c>
      <c r="F12" s="17"/>
      <c r="G12" s="17">
        <v>200</v>
      </c>
      <c r="H12" s="17"/>
      <c r="I12" s="17">
        <v>0</v>
      </c>
      <c r="J12" s="17">
        <v>0</v>
      </c>
      <c r="K12" s="17"/>
      <c r="L12" s="17"/>
      <c r="M12" s="18"/>
      <c r="N12" s="18"/>
      <c r="O12" s="19">
        <v>960</v>
      </c>
      <c r="P12" s="17">
        <v>2190</v>
      </c>
      <c r="Q12" s="17"/>
      <c r="R12" s="18"/>
      <c r="S12" s="18">
        <v>80</v>
      </c>
      <c r="T12" s="17"/>
      <c r="U12" s="17"/>
      <c r="V12" s="17"/>
      <c r="W12" s="18"/>
      <c r="X12" s="18">
        <v>320</v>
      </c>
      <c r="Y12" s="19">
        <v>120</v>
      </c>
      <c r="Z12" s="19">
        <v>700</v>
      </c>
      <c r="AA12" s="17"/>
      <c r="AB12" s="18">
        <v>200</v>
      </c>
      <c r="AC12" s="18">
        <v>160</v>
      </c>
      <c r="AD12" s="17">
        <v>120</v>
      </c>
      <c r="AE12" s="17">
        <f>SUM(C12:AD12)</f>
        <v>5290</v>
      </c>
    </row>
    <row r="13" spans="1:31" x14ac:dyDescent="0.25">
      <c r="A13" s="4" t="s">
        <v>360</v>
      </c>
      <c r="B13" s="34" t="s">
        <v>79</v>
      </c>
      <c r="C13" s="19">
        <v>2600</v>
      </c>
      <c r="D13" s="17">
        <v>360</v>
      </c>
      <c r="E13" s="17">
        <v>0</v>
      </c>
      <c r="F13" s="17">
        <v>1020</v>
      </c>
      <c r="G13" s="17">
        <v>200</v>
      </c>
      <c r="H13" s="17"/>
      <c r="I13" s="17">
        <v>0</v>
      </c>
      <c r="J13" s="17">
        <v>0</v>
      </c>
      <c r="K13" s="17"/>
      <c r="L13" s="17"/>
      <c r="M13" s="17"/>
      <c r="N13" s="17">
        <v>240</v>
      </c>
      <c r="O13" s="19">
        <v>1260</v>
      </c>
      <c r="P13" s="17">
        <v>13129</v>
      </c>
      <c r="Q13" s="17">
        <v>6</v>
      </c>
      <c r="R13" s="17">
        <v>100</v>
      </c>
      <c r="S13" s="17">
        <v>80</v>
      </c>
      <c r="T13" s="17"/>
      <c r="U13" s="17"/>
      <c r="V13" s="17">
        <v>1000</v>
      </c>
      <c r="W13" s="17">
        <v>1000</v>
      </c>
      <c r="X13" s="17">
        <v>640</v>
      </c>
      <c r="Y13" s="19">
        <v>200</v>
      </c>
      <c r="Z13" s="19">
        <v>3000</v>
      </c>
      <c r="AA13" s="17">
        <v>560</v>
      </c>
      <c r="AB13" s="17">
        <v>200</v>
      </c>
      <c r="AC13" s="17">
        <v>160</v>
      </c>
      <c r="AD13" s="17">
        <v>1020</v>
      </c>
      <c r="AE13" s="17">
        <f>SUM(C13:AD13)</f>
        <v>26775</v>
      </c>
    </row>
    <row r="14" spans="1:31" x14ac:dyDescent="0.25">
      <c r="A14" s="4" t="s">
        <v>361</v>
      </c>
      <c r="B14" s="34" t="s">
        <v>79</v>
      </c>
      <c r="C14" s="19">
        <v>2720</v>
      </c>
      <c r="D14" s="17"/>
      <c r="E14" s="17">
        <v>0</v>
      </c>
      <c r="F14" s="17">
        <v>480</v>
      </c>
      <c r="G14" s="17">
        <v>200</v>
      </c>
      <c r="H14" s="17">
        <v>360</v>
      </c>
      <c r="I14" s="17">
        <v>0</v>
      </c>
      <c r="J14" s="17">
        <v>0</v>
      </c>
      <c r="K14" s="17"/>
      <c r="L14" s="17"/>
      <c r="M14" s="17"/>
      <c r="N14" s="17"/>
      <c r="O14" s="19">
        <v>1260</v>
      </c>
      <c r="P14" s="17">
        <v>10930</v>
      </c>
      <c r="Q14" s="17">
        <v>6</v>
      </c>
      <c r="R14" s="17">
        <v>100</v>
      </c>
      <c r="S14" s="17">
        <v>80</v>
      </c>
      <c r="T14" s="17"/>
      <c r="U14" s="17"/>
      <c r="V14" s="17">
        <v>1000</v>
      </c>
      <c r="W14" s="17"/>
      <c r="X14" s="17">
        <v>480</v>
      </c>
      <c r="Y14" s="19">
        <v>100</v>
      </c>
      <c r="Z14" s="19">
        <v>1500</v>
      </c>
      <c r="AA14" s="17"/>
      <c r="AB14" s="17">
        <v>200</v>
      </c>
      <c r="AC14" s="17">
        <v>160</v>
      </c>
      <c r="AD14" s="17">
        <v>300</v>
      </c>
      <c r="AE14" s="17">
        <f>SUM(C14:AD14)</f>
        <v>19876</v>
      </c>
    </row>
    <row r="15" spans="1:31" x14ac:dyDescent="0.25">
      <c r="A15" s="4" t="s">
        <v>362</v>
      </c>
      <c r="B15" s="34" t="s">
        <v>79</v>
      </c>
      <c r="C15" s="19"/>
      <c r="D15" s="17">
        <v>360</v>
      </c>
      <c r="E15" s="17">
        <v>0</v>
      </c>
      <c r="F15" s="17">
        <v>480</v>
      </c>
      <c r="G15" s="17">
        <v>200</v>
      </c>
      <c r="H15" s="17"/>
      <c r="I15" s="17">
        <v>0</v>
      </c>
      <c r="J15" s="17">
        <v>0</v>
      </c>
      <c r="K15" s="17"/>
      <c r="L15" s="17"/>
      <c r="M15" s="17"/>
      <c r="N15" s="17">
        <v>180</v>
      </c>
      <c r="O15" s="19">
        <v>960</v>
      </c>
      <c r="P15" s="17">
        <v>6290</v>
      </c>
      <c r="Q15" s="17">
        <v>6</v>
      </c>
      <c r="R15" s="17">
        <v>100</v>
      </c>
      <c r="S15" s="17">
        <v>80</v>
      </c>
      <c r="T15" s="17"/>
      <c r="U15" s="17"/>
      <c r="V15" s="17"/>
      <c r="W15" s="17"/>
      <c r="X15" s="17">
        <v>480</v>
      </c>
      <c r="Y15" s="19">
        <v>100</v>
      </c>
      <c r="Z15" s="19">
        <v>750</v>
      </c>
      <c r="AA15" s="17">
        <v>280</v>
      </c>
      <c r="AB15" s="17">
        <v>200</v>
      </c>
      <c r="AC15" s="17">
        <v>160</v>
      </c>
      <c r="AD15" s="17">
        <v>300</v>
      </c>
      <c r="AE15" s="17">
        <f>SUM(C15:AD15)</f>
        <v>10926</v>
      </c>
    </row>
    <row r="16" spans="1:31" x14ac:dyDescent="0.25">
      <c r="A16" s="4" t="s">
        <v>363</v>
      </c>
      <c r="B16" s="34" t="s">
        <v>79</v>
      </c>
      <c r="C16" s="19">
        <v>1290</v>
      </c>
      <c r="D16" s="17"/>
      <c r="E16" s="17">
        <v>650</v>
      </c>
      <c r="F16" s="17"/>
      <c r="G16" s="17">
        <v>150</v>
      </c>
      <c r="H16" s="17"/>
      <c r="I16" s="17">
        <v>0</v>
      </c>
      <c r="J16" s="17">
        <v>3000</v>
      </c>
      <c r="K16" s="17"/>
      <c r="L16" s="17"/>
      <c r="M16" s="17"/>
      <c r="N16" s="17"/>
      <c r="O16" s="19">
        <v>800</v>
      </c>
      <c r="P16" s="17">
        <v>4050</v>
      </c>
      <c r="Q16" s="17"/>
      <c r="R16" s="17"/>
      <c r="S16" s="17">
        <v>200</v>
      </c>
      <c r="T16" s="17"/>
      <c r="U16" s="17"/>
      <c r="V16" s="17"/>
      <c r="W16" s="17"/>
      <c r="X16" s="17">
        <v>0</v>
      </c>
      <c r="Y16" s="19"/>
      <c r="Z16" s="19">
        <v>0</v>
      </c>
      <c r="AA16" s="17"/>
      <c r="AB16" s="17">
        <v>0</v>
      </c>
      <c r="AC16" s="17"/>
      <c r="AD16" s="17"/>
      <c r="AE16" s="17">
        <f t="shared" si="0"/>
        <v>10140</v>
      </c>
    </row>
    <row r="17" spans="1:31" x14ac:dyDescent="0.25">
      <c r="A17" s="5" t="s">
        <v>383</v>
      </c>
      <c r="B17" s="34" t="s">
        <v>79</v>
      </c>
      <c r="C17" s="19"/>
      <c r="D17" s="17"/>
      <c r="E17" s="17">
        <v>100</v>
      </c>
      <c r="F17" s="17">
        <v>375</v>
      </c>
      <c r="G17" s="17">
        <v>50</v>
      </c>
      <c r="H17" s="17">
        <v>16</v>
      </c>
      <c r="I17" s="17">
        <v>0</v>
      </c>
      <c r="J17" s="17">
        <v>700</v>
      </c>
      <c r="K17" s="17">
        <v>1500</v>
      </c>
      <c r="L17" s="17"/>
      <c r="M17" s="17"/>
      <c r="N17" s="17">
        <v>300</v>
      </c>
      <c r="O17" s="19">
        <v>0</v>
      </c>
      <c r="P17" s="17">
        <v>2720</v>
      </c>
      <c r="Q17" s="17">
        <v>12</v>
      </c>
      <c r="R17" s="17"/>
      <c r="S17" s="17"/>
      <c r="T17" s="17">
        <v>60</v>
      </c>
      <c r="U17" s="17"/>
      <c r="V17" s="17"/>
      <c r="W17" s="17"/>
      <c r="X17" s="17">
        <v>0</v>
      </c>
      <c r="Y17" s="19"/>
      <c r="Z17" s="19">
        <v>10</v>
      </c>
      <c r="AA17" s="17"/>
      <c r="AB17" s="17">
        <v>0</v>
      </c>
      <c r="AC17" s="17"/>
      <c r="AD17" s="17"/>
      <c r="AE17" s="17">
        <f t="shared" si="0"/>
        <v>5843</v>
      </c>
    </row>
    <row r="18" spans="1:31" x14ac:dyDescent="0.25">
      <c r="A18" s="5" t="s">
        <v>874</v>
      </c>
      <c r="B18" s="34"/>
      <c r="C18" s="19">
        <v>1260</v>
      </c>
      <c r="D18" s="17">
        <v>7500</v>
      </c>
      <c r="E18" s="17">
        <v>0</v>
      </c>
      <c r="F18" s="17">
        <v>1064</v>
      </c>
      <c r="G18" s="17">
        <v>3000</v>
      </c>
      <c r="H18" s="17"/>
      <c r="I18" s="17">
        <v>0</v>
      </c>
      <c r="J18" s="17"/>
      <c r="K18" s="17">
        <v>1000</v>
      </c>
      <c r="L18" s="17"/>
      <c r="M18" s="17"/>
      <c r="N18" s="17">
        <v>200</v>
      </c>
      <c r="O18" s="19">
        <v>0</v>
      </c>
      <c r="P18" s="17">
        <v>3192</v>
      </c>
      <c r="Q18" s="17"/>
      <c r="R18" s="17"/>
      <c r="S18" s="17"/>
      <c r="T18" s="17"/>
      <c r="U18" s="17"/>
      <c r="V18" s="17"/>
      <c r="W18" s="17"/>
      <c r="X18" s="17">
        <v>0</v>
      </c>
      <c r="Y18" s="19"/>
      <c r="Z18" s="19">
        <v>0</v>
      </c>
      <c r="AA18" s="17">
        <v>260</v>
      </c>
      <c r="AB18" s="17">
        <v>0</v>
      </c>
      <c r="AC18" s="17"/>
      <c r="AD18" s="17"/>
      <c r="AE18" s="17">
        <f t="shared" si="0"/>
        <v>17476</v>
      </c>
    </row>
    <row r="19" spans="1:31" x14ac:dyDescent="0.25">
      <c r="A19" s="6" t="s">
        <v>336</v>
      </c>
      <c r="B19" s="34" t="s">
        <v>79</v>
      </c>
      <c r="C19" s="19"/>
      <c r="D19" s="17"/>
      <c r="E19" s="17">
        <v>0</v>
      </c>
      <c r="F19" s="17"/>
      <c r="G19" s="17">
        <v>24</v>
      </c>
      <c r="H19" s="17"/>
      <c r="I19" s="17">
        <v>0</v>
      </c>
      <c r="J19" s="17"/>
      <c r="K19" s="17"/>
      <c r="L19" s="17"/>
      <c r="M19" s="17"/>
      <c r="N19" s="17"/>
      <c r="O19" s="19">
        <v>0</v>
      </c>
      <c r="P19" s="17">
        <v>340</v>
      </c>
      <c r="Q19" s="17"/>
      <c r="R19" s="17"/>
      <c r="S19" s="17"/>
      <c r="T19" s="17"/>
      <c r="U19" s="17"/>
      <c r="V19" s="17"/>
      <c r="W19" s="17"/>
      <c r="X19" s="17">
        <v>0</v>
      </c>
      <c r="Y19" s="19"/>
      <c r="Z19" s="19">
        <v>0</v>
      </c>
      <c r="AA19" s="17"/>
      <c r="AB19" s="17">
        <v>0</v>
      </c>
      <c r="AC19" s="17"/>
      <c r="AD19" s="17"/>
      <c r="AE19" s="17">
        <f t="shared" si="0"/>
        <v>364</v>
      </c>
    </row>
    <row r="20" spans="1:31" x14ac:dyDescent="0.25">
      <c r="A20" s="4" t="s">
        <v>335</v>
      </c>
      <c r="B20" s="34" t="s">
        <v>79</v>
      </c>
      <c r="C20" s="19">
        <v>566</v>
      </c>
      <c r="D20" s="17"/>
      <c r="E20" s="17">
        <v>0</v>
      </c>
      <c r="F20" s="17"/>
      <c r="G20" s="17">
        <v>30</v>
      </c>
      <c r="H20" s="17"/>
      <c r="I20" s="17">
        <v>0</v>
      </c>
      <c r="J20" s="17">
        <v>60</v>
      </c>
      <c r="K20" s="17"/>
      <c r="L20" s="17"/>
      <c r="M20" s="17"/>
      <c r="N20" s="17"/>
      <c r="O20" s="19">
        <v>120</v>
      </c>
      <c r="P20" s="17">
        <v>1520</v>
      </c>
      <c r="Q20" s="17"/>
      <c r="R20" s="17"/>
      <c r="S20" s="17"/>
      <c r="T20" s="17"/>
      <c r="U20" s="17"/>
      <c r="V20" s="17"/>
      <c r="W20" s="17"/>
      <c r="X20" s="17">
        <v>0</v>
      </c>
      <c r="Y20" s="19"/>
      <c r="Z20" s="19">
        <v>0</v>
      </c>
      <c r="AA20" s="17"/>
      <c r="AB20" s="17">
        <v>0</v>
      </c>
      <c r="AC20" s="17"/>
      <c r="AD20" s="17"/>
      <c r="AE20" s="17">
        <f t="shared" si="0"/>
        <v>2296</v>
      </c>
    </row>
    <row r="21" spans="1:31" x14ac:dyDescent="0.25">
      <c r="A21" s="4" t="s">
        <v>364</v>
      </c>
      <c r="B21" s="34" t="s">
        <v>79</v>
      </c>
      <c r="C21" s="19">
        <v>1704</v>
      </c>
      <c r="D21" s="17"/>
      <c r="E21" s="17">
        <v>0</v>
      </c>
      <c r="F21" s="17"/>
      <c r="G21" s="17">
        <v>150</v>
      </c>
      <c r="H21" s="17"/>
      <c r="I21" s="17">
        <v>0</v>
      </c>
      <c r="J21" s="17"/>
      <c r="K21" s="17"/>
      <c r="L21" s="17"/>
      <c r="M21" s="17"/>
      <c r="N21" s="17"/>
      <c r="O21" s="19">
        <v>0</v>
      </c>
      <c r="P21" s="17">
        <v>2894</v>
      </c>
      <c r="Q21" s="17">
        <v>10</v>
      </c>
      <c r="R21" s="17"/>
      <c r="S21" s="17">
        <v>18</v>
      </c>
      <c r="T21" s="17"/>
      <c r="U21" s="17"/>
      <c r="V21" s="17"/>
      <c r="W21" s="17"/>
      <c r="X21" s="17">
        <v>0</v>
      </c>
      <c r="Y21" s="19"/>
      <c r="Z21" s="19">
        <v>0</v>
      </c>
      <c r="AA21" s="17"/>
      <c r="AB21" s="17">
        <v>300</v>
      </c>
      <c r="AC21" s="17"/>
      <c r="AD21" s="17"/>
      <c r="AE21" s="17">
        <f t="shared" si="0"/>
        <v>5076</v>
      </c>
    </row>
    <row r="22" spans="1:31" x14ac:dyDescent="0.25">
      <c r="A22" s="4" t="s">
        <v>365</v>
      </c>
      <c r="B22" s="34" t="s">
        <v>79</v>
      </c>
      <c r="C22" s="19"/>
      <c r="D22" s="17"/>
      <c r="E22" s="17">
        <v>0</v>
      </c>
      <c r="F22" s="17"/>
      <c r="G22" s="17">
        <v>140</v>
      </c>
      <c r="H22" s="17">
        <v>240</v>
      </c>
      <c r="I22" s="17">
        <v>0</v>
      </c>
      <c r="J22" s="17"/>
      <c r="K22" s="17"/>
      <c r="L22" s="17"/>
      <c r="M22" s="17"/>
      <c r="N22" s="17"/>
      <c r="O22" s="19">
        <v>0</v>
      </c>
      <c r="P22" s="17">
        <v>2556</v>
      </c>
      <c r="Q22" s="17"/>
      <c r="R22" s="17"/>
      <c r="S22" s="17">
        <v>80</v>
      </c>
      <c r="T22" s="17"/>
      <c r="U22" s="17"/>
      <c r="V22" s="17"/>
      <c r="W22" s="17"/>
      <c r="X22" s="17">
        <v>640</v>
      </c>
      <c r="Y22" s="19">
        <v>150</v>
      </c>
      <c r="Z22" s="19">
        <v>400</v>
      </c>
      <c r="AA22" s="17"/>
      <c r="AB22" s="17">
        <v>300</v>
      </c>
      <c r="AC22" s="17"/>
      <c r="AD22" s="17">
        <v>672</v>
      </c>
      <c r="AE22" s="17">
        <f>SUM(C22:AD22)</f>
        <v>5178</v>
      </c>
    </row>
    <row r="23" spans="1:31" x14ac:dyDescent="0.25">
      <c r="A23" s="4" t="s">
        <v>366</v>
      </c>
      <c r="B23" s="34" t="s">
        <v>79</v>
      </c>
      <c r="C23" s="19"/>
      <c r="D23" s="17"/>
      <c r="E23" s="17">
        <v>0</v>
      </c>
      <c r="F23" s="17"/>
      <c r="G23" s="17">
        <v>400</v>
      </c>
      <c r="H23" s="17">
        <v>240</v>
      </c>
      <c r="I23" s="17">
        <v>0</v>
      </c>
      <c r="J23" s="17"/>
      <c r="K23" s="17"/>
      <c r="L23" s="17"/>
      <c r="M23" s="17"/>
      <c r="N23" s="17"/>
      <c r="O23" s="19">
        <v>1440</v>
      </c>
      <c r="P23" s="17">
        <v>2050</v>
      </c>
      <c r="Q23" s="17"/>
      <c r="R23" s="17"/>
      <c r="S23" s="17"/>
      <c r="T23" s="17"/>
      <c r="U23" s="17"/>
      <c r="V23" s="17"/>
      <c r="W23" s="17"/>
      <c r="X23" s="17">
        <v>320</v>
      </c>
      <c r="Y23" s="19"/>
      <c r="Z23" s="19">
        <v>1200</v>
      </c>
      <c r="AA23" s="17"/>
      <c r="AB23" s="17">
        <v>350</v>
      </c>
      <c r="AC23" s="17"/>
      <c r="AD23" s="17">
        <v>600</v>
      </c>
      <c r="AE23" s="17">
        <f>SUM(C23:AD23)</f>
        <v>6600</v>
      </c>
    </row>
    <row r="24" spans="1:31" x14ac:dyDescent="0.25">
      <c r="A24" s="4" t="s">
        <v>367</v>
      </c>
      <c r="B24" s="34" t="s">
        <v>79</v>
      </c>
      <c r="C24" s="19">
        <v>4000</v>
      </c>
      <c r="D24" s="17"/>
      <c r="E24" s="17">
        <v>600</v>
      </c>
      <c r="F24" s="17">
        <v>800</v>
      </c>
      <c r="G24" s="17">
        <v>400</v>
      </c>
      <c r="H24" s="17"/>
      <c r="I24" s="17">
        <v>240</v>
      </c>
      <c r="J24" s="17"/>
      <c r="K24" s="17"/>
      <c r="L24" s="17"/>
      <c r="M24" s="17"/>
      <c r="N24" s="17"/>
      <c r="O24" s="19">
        <v>1200</v>
      </c>
      <c r="P24" s="17">
        <v>4930</v>
      </c>
      <c r="Q24" s="17"/>
      <c r="R24" s="17"/>
      <c r="S24" s="17">
        <v>300</v>
      </c>
      <c r="T24" s="17"/>
      <c r="U24" s="17"/>
      <c r="V24" s="17"/>
      <c r="W24" s="17"/>
      <c r="X24" s="17">
        <v>320</v>
      </c>
      <c r="Y24" s="19"/>
      <c r="Z24" s="19">
        <v>300</v>
      </c>
      <c r="AA24" s="17">
        <v>530</v>
      </c>
      <c r="AB24" s="17">
        <v>350</v>
      </c>
      <c r="AC24" s="17">
        <v>200</v>
      </c>
      <c r="AD24" s="17">
        <v>650</v>
      </c>
      <c r="AE24" s="17">
        <f>SUM(C24:AD24)</f>
        <v>14820</v>
      </c>
    </row>
    <row r="25" spans="1:31" x14ac:dyDescent="0.25">
      <c r="A25" s="5" t="s">
        <v>384</v>
      </c>
      <c r="B25" s="34" t="s">
        <v>79</v>
      </c>
      <c r="C25" s="19"/>
      <c r="D25" s="17"/>
      <c r="E25" s="17">
        <v>15000</v>
      </c>
      <c r="F25" s="17">
        <v>800</v>
      </c>
      <c r="G25" s="17">
        <v>6300</v>
      </c>
      <c r="H25" s="17"/>
      <c r="I25" s="17">
        <v>0</v>
      </c>
      <c r="J25" s="17">
        <v>500</v>
      </c>
      <c r="K25" s="17"/>
      <c r="L25" s="17"/>
      <c r="M25" s="17"/>
      <c r="N25" s="17">
        <v>2200</v>
      </c>
      <c r="O25" s="19">
        <v>400</v>
      </c>
      <c r="P25" s="17">
        <v>1500</v>
      </c>
      <c r="Q25" s="17">
        <v>12</v>
      </c>
      <c r="R25" s="17"/>
      <c r="S25" s="18"/>
      <c r="T25" s="17">
        <v>2800</v>
      </c>
      <c r="U25" s="17"/>
      <c r="V25" s="17"/>
      <c r="W25" s="17"/>
      <c r="X25" s="17">
        <v>0</v>
      </c>
      <c r="Y25" s="19"/>
      <c r="Z25" s="19">
        <v>0</v>
      </c>
      <c r="AA25" s="17"/>
      <c r="AB25" s="17">
        <v>200</v>
      </c>
      <c r="AC25" s="17"/>
      <c r="AD25" s="17"/>
      <c r="AE25" s="17">
        <f t="shared" si="0"/>
        <v>29712</v>
      </c>
    </row>
    <row r="26" spans="1:31" ht="25.5" x14ac:dyDescent="0.25">
      <c r="A26" s="4" t="s">
        <v>930</v>
      </c>
      <c r="B26" s="34" t="s">
        <v>79</v>
      </c>
      <c r="C26" s="19"/>
      <c r="D26" s="17"/>
      <c r="E26" s="17">
        <v>0</v>
      </c>
      <c r="F26" s="17"/>
      <c r="G26" s="17">
        <v>150</v>
      </c>
      <c r="H26" s="17"/>
      <c r="I26" s="17">
        <v>0</v>
      </c>
      <c r="J26" s="17"/>
      <c r="K26" s="17"/>
      <c r="L26" s="17"/>
      <c r="M26" s="17"/>
      <c r="N26" s="17"/>
      <c r="O26" s="19">
        <v>1200</v>
      </c>
      <c r="P26" s="17">
        <v>6500</v>
      </c>
      <c r="Q26" s="17"/>
      <c r="R26" s="17"/>
      <c r="S26" s="17">
        <v>80</v>
      </c>
      <c r="T26" s="17"/>
      <c r="U26" s="17"/>
      <c r="V26" s="17"/>
      <c r="W26" s="17"/>
      <c r="X26" s="17">
        <v>0</v>
      </c>
      <c r="Y26" s="19"/>
      <c r="Z26" s="19">
        <v>0</v>
      </c>
      <c r="AA26" s="17"/>
      <c r="AB26" s="17">
        <v>0</v>
      </c>
      <c r="AC26" s="17"/>
      <c r="AD26" s="17"/>
      <c r="AE26" s="17">
        <f t="shared" si="0"/>
        <v>7930</v>
      </c>
    </row>
    <row r="27" spans="1:31" x14ac:dyDescent="0.25">
      <c r="A27" s="4" t="s">
        <v>931</v>
      </c>
      <c r="B27" s="34" t="s">
        <v>79</v>
      </c>
      <c r="C27" s="19"/>
      <c r="D27" s="17"/>
      <c r="E27" s="17">
        <v>0</v>
      </c>
      <c r="F27" s="17"/>
      <c r="G27" s="17">
        <v>200</v>
      </c>
      <c r="H27" s="17"/>
      <c r="I27" s="17">
        <v>0</v>
      </c>
      <c r="J27" s="17"/>
      <c r="K27" s="17"/>
      <c r="L27" s="17"/>
      <c r="M27" s="17"/>
      <c r="N27" s="17"/>
      <c r="O27" s="19">
        <v>600</v>
      </c>
      <c r="P27" s="17">
        <v>6310</v>
      </c>
      <c r="Q27" s="17"/>
      <c r="R27" s="17"/>
      <c r="S27" s="17">
        <v>80</v>
      </c>
      <c r="T27" s="17"/>
      <c r="U27" s="17"/>
      <c r="V27" s="17">
        <v>1000</v>
      </c>
      <c r="W27" s="17"/>
      <c r="X27" s="17">
        <v>960</v>
      </c>
      <c r="Y27" s="19"/>
      <c r="Z27" s="19">
        <v>1500</v>
      </c>
      <c r="AA27" s="17">
        <v>1120</v>
      </c>
      <c r="AB27" s="17">
        <v>600</v>
      </c>
      <c r="AC27" s="17"/>
      <c r="AD27" s="17"/>
      <c r="AE27" s="17">
        <f t="shared" si="0"/>
        <v>12370</v>
      </c>
    </row>
    <row r="28" spans="1:31" x14ac:dyDescent="0.25">
      <c r="A28" s="5" t="s">
        <v>368</v>
      </c>
      <c r="B28" s="34" t="s">
        <v>79</v>
      </c>
      <c r="C28" s="19">
        <v>1440</v>
      </c>
      <c r="D28" s="17"/>
      <c r="E28" s="17">
        <v>0</v>
      </c>
      <c r="F28" s="17">
        <v>288</v>
      </c>
      <c r="G28" s="17"/>
      <c r="H28" s="17"/>
      <c r="I28" s="17">
        <v>0</v>
      </c>
      <c r="J28" s="17"/>
      <c r="K28" s="17"/>
      <c r="L28" s="17"/>
      <c r="M28" s="17"/>
      <c r="N28" s="17"/>
      <c r="O28" s="19">
        <v>0</v>
      </c>
      <c r="P28" s="17">
        <v>4662</v>
      </c>
      <c r="Q28" s="17"/>
      <c r="R28" s="17"/>
      <c r="S28" s="17">
        <v>384</v>
      </c>
      <c r="T28" s="17"/>
      <c r="U28" s="17"/>
      <c r="V28" s="17"/>
      <c r="W28" s="17"/>
      <c r="X28" s="17">
        <v>160</v>
      </c>
      <c r="Y28" s="19"/>
      <c r="Z28" s="19">
        <v>0</v>
      </c>
      <c r="AA28" s="17"/>
      <c r="AB28" s="17">
        <v>0</v>
      </c>
      <c r="AC28" s="17">
        <v>50</v>
      </c>
      <c r="AD28" s="17"/>
      <c r="AE28" s="17">
        <f t="shared" si="0"/>
        <v>6984</v>
      </c>
    </row>
    <row r="29" spans="1:31" x14ac:dyDescent="0.25">
      <c r="A29" s="4" t="s">
        <v>369</v>
      </c>
      <c r="B29" s="34" t="s">
        <v>79</v>
      </c>
      <c r="C29" s="19"/>
      <c r="D29" s="17"/>
      <c r="E29" s="17">
        <v>0</v>
      </c>
      <c r="F29" s="17"/>
      <c r="G29" s="17">
        <v>400</v>
      </c>
      <c r="H29" s="17"/>
      <c r="I29" s="17">
        <v>660</v>
      </c>
      <c r="J29" s="17"/>
      <c r="K29" s="17"/>
      <c r="L29" s="17"/>
      <c r="M29" s="17"/>
      <c r="N29" s="17">
        <v>300</v>
      </c>
      <c r="O29" s="19">
        <v>600</v>
      </c>
      <c r="P29" s="17">
        <v>3158</v>
      </c>
      <c r="Q29" s="17">
        <v>5</v>
      </c>
      <c r="R29" s="17"/>
      <c r="S29" s="17"/>
      <c r="T29" s="17"/>
      <c r="U29" s="17"/>
      <c r="V29" s="17"/>
      <c r="W29" s="17"/>
      <c r="X29" s="17">
        <v>0</v>
      </c>
      <c r="Y29" s="19"/>
      <c r="Z29" s="19">
        <v>1000</v>
      </c>
      <c r="AA29" s="17"/>
      <c r="AB29" s="17">
        <v>500</v>
      </c>
      <c r="AC29" s="17"/>
      <c r="AD29" s="17"/>
      <c r="AE29" s="17">
        <f t="shared" si="0"/>
        <v>6623</v>
      </c>
    </row>
    <row r="30" spans="1:31" x14ac:dyDescent="0.25">
      <c r="A30" s="4" t="s">
        <v>370</v>
      </c>
      <c r="B30" s="34" t="s">
        <v>79</v>
      </c>
      <c r="C30" s="19">
        <v>384</v>
      </c>
      <c r="D30" s="17"/>
      <c r="E30" s="17">
        <v>0</v>
      </c>
      <c r="F30" s="17">
        <v>1248</v>
      </c>
      <c r="G30" s="17"/>
      <c r="H30" s="17">
        <v>384</v>
      </c>
      <c r="I30" s="17">
        <v>0</v>
      </c>
      <c r="J30" s="17">
        <v>300</v>
      </c>
      <c r="K30" s="17"/>
      <c r="L30" s="17"/>
      <c r="M30" s="17"/>
      <c r="N30" s="17"/>
      <c r="O30" s="19">
        <v>0</v>
      </c>
      <c r="P30" s="17">
        <v>6034</v>
      </c>
      <c r="Q30" s="17"/>
      <c r="R30" s="17"/>
      <c r="S30" s="17">
        <v>384</v>
      </c>
      <c r="T30" s="17"/>
      <c r="U30" s="17"/>
      <c r="V30" s="17"/>
      <c r="W30" s="17">
        <v>600</v>
      </c>
      <c r="X30" s="17">
        <v>320</v>
      </c>
      <c r="Y30" s="19"/>
      <c r="Z30" s="19">
        <v>0</v>
      </c>
      <c r="AA30" s="17">
        <v>150</v>
      </c>
      <c r="AB30" s="17">
        <v>0</v>
      </c>
      <c r="AC30" s="17">
        <v>200</v>
      </c>
      <c r="AD30" s="17"/>
      <c r="AE30" s="17">
        <f t="shared" si="0"/>
        <v>10004</v>
      </c>
    </row>
    <row r="31" spans="1:31" x14ac:dyDescent="0.25">
      <c r="A31" s="4" t="s">
        <v>371</v>
      </c>
      <c r="B31" s="34" t="s">
        <v>79</v>
      </c>
      <c r="C31" s="19"/>
      <c r="D31" s="17">
        <v>2000</v>
      </c>
      <c r="E31" s="17">
        <v>0</v>
      </c>
      <c r="F31" s="17"/>
      <c r="G31" s="17">
        <v>400</v>
      </c>
      <c r="H31" s="17"/>
      <c r="I31" s="17">
        <v>400</v>
      </c>
      <c r="J31" s="17"/>
      <c r="K31" s="17">
        <v>200</v>
      </c>
      <c r="L31" s="17"/>
      <c r="M31" s="17"/>
      <c r="N31" s="17">
        <v>300</v>
      </c>
      <c r="O31" s="19">
        <v>800</v>
      </c>
      <c r="P31" s="17">
        <v>11418</v>
      </c>
      <c r="Q31" s="17">
        <v>5</v>
      </c>
      <c r="R31" s="17">
        <v>300</v>
      </c>
      <c r="S31" s="17"/>
      <c r="T31" s="17"/>
      <c r="U31" s="17"/>
      <c r="V31" s="17"/>
      <c r="W31" s="17"/>
      <c r="X31" s="17">
        <v>0</v>
      </c>
      <c r="Y31" s="19"/>
      <c r="Z31" s="19">
        <v>1000</v>
      </c>
      <c r="AA31" s="17"/>
      <c r="AB31" s="17">
        <v>500</v>
      </c>
      <c r="AC31" s="17"/>
      <c r="AD31" s="17">
        <v>500</v>
      </c>
      <c r="AE31" s="17">
        <f>SUM(C31:AD31)</f>
        <v>17823</v>
      </c>
    </row>
    <row r="32" spans="1:31" x14ac:dyDescent="0.25">
      <c r="A32" s="4" t="s">
        <v>372</v>
      </c>
      <c r="B32" s="34" t="s">
        <v>79</v>
      </c>
      <c r="C32" s="19">
        <v>192</v>
      </c>
      <c r="D32" s="17"/>
      <c r="E32" s="17">
        <v>0</v>
      </c>
      <c r="F32" s="17"/>
      <c r="G32" s="17"/>
      <c r="H32" s="17">
        <v>96</v>
      </c>
      <c r="I32" s="17">
        <v>0</v>
      </c>
      <c r="J32" s="17">
        <v>50</v>
      </c>
      <c r="K32" s="17"/>
      <c r="L32" s="17"/>
      <c r="M32" s="17"/>
      <c r="N32" s="17"/>
      <c r="O32" s="19">
        <v>0</v>
      </c>
      <c r="P32" s="17">
        <v>1902</v>
      </c>
      <c r="Q32" s="17"/>
      <c r="R32" s="17"/>
      <c r="S32" s="17">
        <v>384</v>
      </c>
      <c r="T32" s="17"/>
      <c r="U32" s="17"/>
      <c r="V32" s="17"/>
      <c r="W32" s="17">
        <v>600</v>
      </c>
      <c r="X32" s="17">
        <v>320</v>
      </c>
      <c r="Y32" s="19"/>
      <c r="Z32" s="19">
        <v>0</v>
      </c>
      <c r="AA32" s="17">
        <v>130</v>
      </c>
      <c r="AB32" s="17">
        <v>0</v>
      </c>
      <c r="AC32" s="17">
        <v>200</v>
      </c>
      <c r="AD32" s="17"/>
      <c r="AE32" s="17">
        <f t="shared" si="0"/>
        <v>3874</v>
      </c>
    </row>
    <row r="33" spans="1:31" x14ac:dyDescent="0.25">
      <c r="A33" s="4" t="s">
        <v>373</v>
      </c>
      <c r="B33" s="34" t="s">
        <v>79</v>
      </c>
      <c r="C33" s="19"/>
      <c r="D33" s="17">
        <v>3000</v>
      </c>
      <c r="E33" s="17">
        <v>0</v>
      </c>
      <c r="F33" s="17"/>
      <c r="G33" s="17">
        <v>400</v>
      </c>
      <c r="H33" s="17"/>
      <c r="I33" s="17">
        <v>0</v>
      </c>
      <c r="J33" s="17">
        <v>0</v>
      </c>
      <c r="K33" s="17"/>
      <c r="L33" s="17"/>
      <c r="M33" s="17"/>
      <c r="N33" s="17"/>
      <c r="O33" s="19">
        <v>1200</v>
      </c>
      <c r="P33" s="17">
        <v>8398</v>
      </c>
      <c r="Q33" s="17">
        <v>5</v>
      </c>
      <c r="R33" s="17">
        <v>300</v>
      </c>
      <c r="S33" s="17"/>
      <c r="T33" s="17">
        <v>180</v>
      </c>
      <c r="U33" s="17"/>
      <c r="V33" s="17"/>
      <c r="W33" s="17"/>
      <c r="X33" s="17">
        <v>0</v>
      </c>
      <c r="Y33" s="19"/>
      <c r="Z33" s="19">
        <v>1000</v>
      </c>
      <c r="AA33" s="17"/>
      <c r="AB33" s="17">
        <v>500</v>
      </c>
      <c r="AC33" s="17"/>
      <c r="AD33" s="17">
        <v>200</v>
      </c>
      <c r="AE33" s="17">
        <f>SUM(C33:AD33)</f>
        <v>15183</v>
      </c>
    </row>
    <row r="34" spans="1:31" x14ac:dyDescent="0.25">
      <c r="A34" s="4" t="s">
        <v>337</v>
      </c>
      <c r="B34" s="34" t="s">
        <v>79</v>
      </c>
      <c r="C34" s="19">
        <v>273</v>
      </c>
      <c r="D34" s="17"/>
      <c r="E34" s="17">
        <v>0</v>
      </c>
      <c r="F34" s="17"/>
      <c r="G34" s="17">
        <v>20</v>
      </c>
      <c r="H34" s="17"/>
      <c r="I34" s="17">
        <v>0</v>
      </c>
      <c r="J34" s="17">
        <v>100</v>
      </c>
      <c r="K34" s="17">
        <v>30</v>
      </c>
      <c r="L34" s="17"/>
      <c r="M34" s="17"/>
      <c r="N34" s="17"/>
      <c r="O34" s="19">
        <v>12</v>
      </c>
      <c r="P34" s="17">
        <v>700</v>
      </c>
      <c r="Q34" s="17">
        <v>10</v>
      </c>
      <c r="R34" s="17"/>
      <c r="S34" s="17">
        <v>300</v>
      </c>
      <c r="T34" s="17"/>
      <c r="U34" s="17"/>
      <c r="V34" s="17"/>
      <c r="W34" s="17"/>
      <c r="X34" s="17">
        <v>0</v>
      </c>
      <c r="Y34" s="19"/>
      <c r="Z34" s="19">
        <v>0</v>
      </c>
      <c r="AA34" s="17"/>
      <c r="AB34" s="17">
        <v>300</v>
      </c>
      <c r="AC34" s="17"/>
      <c r="AD34" s="17"/>
      <c r="AE34" s="17">
        <f t="shared" si="0"/>
        <v>1745</v>
      </c>
    </row>
    <row r="35" spans="1:31" ht="15" customHeight="1" x14ac:dyDescent="0.25">
      <c r="A35" s="4" t="s">
        <v>338</v>
      </c>
      <c r="B35" s="34" t="s">
        <v>79</v>
      </c>
      <c r="C35" s="19"/>
      <c r="D35" s="17">
        <v>350</v>
      </c>
      <c r="E35" s="17">
        <v>0</v>
      </c>
      <c r="F35" s="17"/>
      <c r="G35" s="17">
        <v>30</v>
      </c>
      <c r="H35" s="17"/>
      <c r="I35" s="17">
        <v>0</v>
      </c>
      <c r="J35" s="17">
        <v>0</v>
      </c>
      <c r="K35" s="17">
        <v>24</v>
      </c>
      <c r="L35" s="17"/>
      <c r="M35" s="17"/>
      <c r="N35" s="17"/>
      <c r="O35" s="19">
        <v>80</v>
      </c>
      <c r="P35" s="17">
        <v>337</v>
      </c>
      <c r="Q35" s="17"/>
      <c r="R35" s="17"/>
      <c r="S35" s="17">
        <v>24</v>
      </c>
      <c r="T35" s="17"/>
      <c r="U35" s="17"/>
      <c r="V35" s="17"/>
      <c r="W35" s="17"/>
      <c r="X35" s="17">
        <v>64</v>
      </c>
      <c r="Y35" s="19"/>
      <c r="Z35" s="19">
        <v>0</v>
      </c>
      <c r="AA35" s="17"/>
      <c r="AB35" s="17">
        <v>0</v>
      </c>
      <c r="AC35" s="17"/>
      <c r="AD35" s="17"/>
      <c r="AE35" s="17">
        <f t="shared" si="0"/>
        <v>909</v>
      </c>
    </row>
    <row r="36" spans="1:31" x14ac:dyDescent="0.25">
      <c r="A36" s="4" t="s">
        <v>932</v>
      </c>
      <c r="B36" s="34"/>
      <c r="C36" s="19"/>
      <c r="D36" s="17"/>
      <c r="E36" s="17">
        <v>0</v>
      </c>
      <c r="F36" s="17"/>
      <c r="G36" s="17"/>
      <c r="H36" s="17"/>
      <c r="I36" s="17">
        <v>0</v>
      </c>
      <c r="J36" s="17">
        <v>0</v>
      </c>
      <c r="K36" s="17"/>
      <c r="L36" s="17"/>
      <c r="M36" s="17"/>
      <c r="N36" s="17"/>
      <c r="O36" s="19">
        <v>0</v>
      </c>
      <c r="P36" s="17">
        <v>50</v>
      </c>
      <c r="Q36" s="17"/>
      <c r="R36" s="17"/>
      <c r="S36" s="17"/>
      <c r="T36" s="17">
        <v>1</v>
      </c>
      <c r="U36" s="17"/>
      <c r="V36" s="17"/>
      <c r="W36" s="17"/>
      <c r="X36" s="17"/>
      <c r="Y36" s="19"/>
      <c r="Z36" s="19">
        <v>0</v>
      </c>
      <c r="AA36" s="17"/>
      <c r="AB36" s="17">
        <v>30</v>
      </c>
      <c r="AC36" s="17">
        <v>60</v>
      </c>
      <c r="AD36" s="17"/>
      <c r="AE36" s="17">
        <f t="shared" si="0"/>
        <v>141</v>
      </c>
    </row>
    <row r="37" spans="1:31" x14ac:dyDescent="0.25">
      <c r="A37" s="4" t="s">
        <v>339</v>
      </c>
      <c r="B37" s="34" t="s">
        <v>79</v>
      </c>
      <c r="C37" s="19"/>
      <c r="D37" s="17">
        <v>1500</v>
      </c>
      <c r="E37" s="17">
        <v>2</v>
      </c>
      <c r="F37" s="17"/>
      <c r="G37" s="17"/>
      <c r="H37" s="17"/>
      <c r="I37" s="17">
        <v>0</v>
      </c>
      <c r="J37" s="17">
        <v>20</v>
      </c>
      <c r="K37" s="17"/>
      <c r="L37" s="17"/>
      <c r="M37" s="17"/>
      <c r="N37" s="17"/>
      <c r="O37" s="19">
        <v>0</v>
      </c>
      <c r="P37" s="17">
        <v>251</v>
      </c>
      <c r="Q37" s="17">
        <v>10</v>
      </c>
      <c r="R37" s="17"/>
      <c r="S37" s="17"/>
      <c r="T37" s="17">
        <v>3</v>
      </c>
      <c r="U37" s="17"/>
      <c r="V37" s="17"/>
      <c r="W37" s="17"/>
      <c r="X37" s="17">
        <v>0</v>
      </c>
      <c r="Y37" s="19"/>
      <c r="Z37" s="19">
        <v>0</v>
      </c>
      <c r="AA37" s="17"/>
      <c r="AB37" s="17">
        <v>0</v>
      </c>
      <c r="AC37" s="17"/>
      <c r="AD37" s="17"/>
      <c r="AE37" s="17">
        <f t="shared" si="0"/>
        <v>1786</v>
      </c>
    </row>
    <row r="38" spans="1:31" x14ac:dyDescent="0.25">
      <c r="A38" s="6" t="s">
        <v>385</v>
      </c>
      <c r="B38" s="34" t="s">
        <v>79</v>
      </c>
      <c r="C38" s="19"/>
      <c r="D38" s="17"/>
      <c r="E38" s="17">
        <v>1100</v>
      </c>
      <c r="F38" s="17">
        <v>416</v>
      </c>
      <c r="G38" s="17">
        <v>140</v>
      </c>
      <c r="H38" s="17"/>
      <c r="I38" s="17">
        <v>224</v>
      </c>
      <c r="J38" s="17">
        <v>0</v>
      </c>
      <c r="K38" s="17">
        <v>100</v>
      </c>
      <c r="L38" s="17"/>
      <c r="M38" s="17"/>
      <c r="N38" s="17"/>
      <c r="O38" s="19">
        <v>320</v>
      </c>
      <c r="P38" s="17">
        <v>2584</v>
      </c>
      <c r="Q38" s="17"/>
      <c r="R38" s="17">
        <v>20</v>
      </c>
      <c r="S38" s="17">
        <v>50</v>
      </c>
      <c r="T38" s="17">
        <v>50</v>
      </c>
      <c r="U38" s="17"/>
      <c r="V38" s="17"/>
      <c r="W38" s="17"/>
      <c r="X38" s="17">
        <v>0</v>
      </c>
      <c r="Y38" s="19"/>
      <c r="Z38" s="19">
        <v>0</v>
      </c>
      <c r="AA38" s="17">
        <v>48</v>
      </c>
      <c r="AB38" s="17">
        <v>0</v>
      </c>
      <c r="AC38" s="17"/>
      <c r="AD38" s="17"/>
      <c r="AE38" s="17">
        <f t="shared" si="0"/>
        <v>5052</v>
      </c>
    </row>
    <row r="39" spans="1:31" x14ac:dyDescent="0.25">
      <c r="A39" s="5" t="s">
        <v>386</v>
      </c>
      <c r="B39" s="34" t="s">
        <v>79</v>
      </c>
      <c r="C39" s="19">
        <v>1848</v>
      </c>
      <c r="D39" s="17"/>
      <c r="E39" s="17">
        <v>300</v>
      </c>
      <c r="F39" s="17"/>
      <c r="G39" s="17">
        <v>500</v>
      </c>
      <c r="H39" s="17"/>
      <c r="I39" s="17">
        <v>252</v>
      </c>
      <c r="J39" s="17">
        <v>2500</v>
      </c>
      <c r="K39" s="17">
        <v>160</v>
      </c>
      <c r="L39" s="17"/>
      <c r="M39" s="17"/>
      <c r="N39" s="17">
        <v>450</v>
      </c>
      <c r="O39" s="19">
        <v>0</v>
      </c>
      <c r="P39" s="17">
        <v>14488</v>
      </c>
      <c r="Q39" s="17"/>
      <c r="R39" s="17"/>
      <c r="S39" s="17">
        <v>300</v>
      </c>
      <c r="T39" s="17"/>
      <c r="U39" s="17"/>
      <c r="V39" s="17"/>
      <c r="W39" s="17"/>
      <c r="X39" s="17">
        <v>300</v>
      </c>
      <c r="Y39" s="19"/>
      <c r="Z39" s="19">
        <v>0</v>
      </c>
      <c r="AA39" s="17"/>
      <c r="AB39" s="17">
        <v>300</v>
      </c>
      <c r="AC39" s="17"/>
      <c r="AD39" s="17"/>
      <c r="AE39" s="17">
        <f t="shared" si="0"/>
        <v>21398</v>
      </c>
    </row>
    <row r="40" spans="1:31" x14ac:dyDescent="0.25">
      <c r="A40" s="5" t="s">
        <v>387</v>
      </c>
      <c r="B40" s="34" t="s">
        <v>79</v>
      </c>
      <c r="C40" s="19">
        <v>18765</v>
      </c>
      <c r="D40" s="17"/>
      <c r="E40" s="17">
        <v>300</v>
      </c>
      <c r="F40" s="17">
        <v>2655</v>
      </c>
      <c r="G40" s="17">
        <v>100</v>
      </c>
      <c r="H40" s="17">
        <v>405</v>
      </c>
      <c r="I40" s="17">
        <v>900</v>
      </c>
      <c r="J40" s="17">
        <v>0</v>
      </c>
      <c r="K40" s="17">
        <v>160</v>
      </c>
      <c r="L40" s="17">
        <v>400</v>
      </c>
      <c r="M40" s="17"/>
      <c r="N40" s="17"/>
      <c r="O40" s="19">
        <v>0</v>
      </c>
      <c r="P40" s="17">
        <v>6220</v>
      </c>
      <c r="Q40" s="17"/>
      <c r="R40" s="17"/>
      <c r="S40" s="17">
        <v>300</v>
      </c>
      <c r="T40" s="17"/>
      <c r="U40" s="17"/>
      <c r="V40" s="17"/>
      <c r="W40" s="17"/>
      <c r="X40" s="17">
        <v>320</v>
      </c>
      <c r="Y40" s="19">
        <v>500</v>
      </c>
      <c r="Z40" s="19">
        <v>0</v>
      </c>
      <c r="AA40" s="17"/>
      <c r="AB40" s="17">
        <v>300</v>
      </c>
      <c r="AC40" s="17"/>
      <c r="AD40" s="17"/>
      <c r="AE40" s="17">
        <f t="shared" si="0"/>
        <v>31325</v>
      </c>
    </row>
    <row r="41" spans="1:31" x14ac:dyDescent="0.25">
      <c r="A41" s="4" t="s">
        <v>388</v>
      </c>
      <c r="B41" s="34" t="s">
        <v>79</v>
      </c>
      <c r="C41" s="19">
        <v>280</v>
      </c>
      <c r="D41" s="17">
        <v>2500</v>
      </c>
      <c r="E41" s="17">
        <v>950</v>
      </c>
      <c r="F41" s="17">
        <v>2048</v>
      </c>
      <c r="G41" s="17">
        <v>700</v>
      </c>
      <c r="H41" s="17"/>
      <c r="I41" s="17">
        <v>480</v>
      </c>
      <c r="J41" s="17">
        <v>200</v>
      </c>
      <c r="K41" s="17">
        <v>850</v>
      </c>
      <c r="L41" s="17"/>
      <c r="M41" s="17"/>
      <c r="N41" s="17">
        <v>20</v>
      </c>
      <c r="O41" s="19">
        <v>2000</v>
      </c>
      <c r="P41" s="17">
        <v>7505</v>
      </c>
      <c r="Q41" s="17">
        <v>40</v>
      </c>
      <c r="R41" s="17">
        <v>40</v>
      </c>
      <c r="S41" s="17">
        <v>50</v>
      </c>
      <c r="T41" s="17">
        <v>120</v>
      </c>
      <c r="U41" s="17"/>
      <c r="V41" s="17"/>
      <c r="W41" s="17"/>
      <c r="X41" s="17">
        <v>0</v>
      </c>
      <c r="Y41" s="19"/>
      <c r="Z41" s="19">
        <v>100</v>
      </c>
      <c r="AA41" s="17"/>
      <c r="AB41" s="17">
        <v>0</v>
      </c>
      <c r="AC41" s="17"/>
      <c r="AD41" s="17"/>
      <c r="AE41" s="17">
        <f t="shared" ref="AE41:AE72" si="1">SUM(C41:AC41)</f>
        <v>17883</v>
      </c>
    </row>
    <row r="42" spans="1:31" x14ac:dyDescent="0.25">
      <c r="A42" s="4" t="s">
        <v>340</v>
      </c>
      <c r="B42" s="34" t="s">
        <v>79</v>
      </c>
      <c r="C42" s="19"/>
      <c r="D42" s="17"/>
      <c r="E42" s="17">
        <v>0</v>
      </c>
      <c r="F42" s="17">
        <v>52</v>
      </c>
      <c r="G42" s="17">
        <v>18</v>
      </c>
      <c r="H42" s="17">
        <v>14</v>
      </c>
      <c r="I42" s="17">
        <v>0</v>
      </c>
      <c r="J42" s="17">
        <v>50</v>
      </c>
      <c r="K42" s="17"/>
      <c r="L42" s="17">
        <v>200</v>
      </c>
      <c r="M42" s="17"/>
      <c r="N42" s="17">
        <v>20</v>
      </c>
      <c r="O42" s="19">
        <v>120</v>
      </c>
      <c r="P42" s="17">
        <v>930</v>
      </c>
      <c r="Q42" s="17">
        <v>10</v>
      </c>
      <c r="R42" s="17">
        <v>8</v>
      </c>
      <c r="S42" s="17">
        <v>12</v>
      </c>
      <c r="T42" s="17"/>
      <c r="U42" s="17"/>
      <c r="V42" s="17"/>
      <c r="W42" s="17"/>
      <c r="X42" s="17">
        <v>10</v>
      </c>
      <c r="Y42" s="19"/>
      <c r="Z42" s="19">
        <v>0</v>
      </c>
      <c r="AA42" s="17"/>
      <c r="AB42" s="17">
        <v>0</v>
      </c>
      <c r="AC42" s="17"/>
      <c r="AD42" s="17"/>
      <c r="AE42" s="17">
        <f t="shared" si="1"/>
        <v>1444</v>
      </c>
    </row>
    <row r="43" spans="1:31" x14ac:dyDescent="0.25">
      <c r="A43" s="4" t="s">
        <v>341</v>
      </c>
      <c r="B43" s="34" t="s">
        <v>79</v>
      </c>
      <c r="C43" s="19"/>
      <c r="D43" s="17"/>
      <c r="E43" s="17">
        <v>0</v>
      </c>
      <c r="F43" s="17">
        <v>6</v>
      </c>
      <c r="G43" s="17">
        <v>20</v>
      </c>
      <c r="H43" s="17"/>
      <c r="I43" s="17">
        <v>0</v>
      </c>
      <c r="J43" s="17">
        <v>0</v>
      </c>
      <c r="K43" s="17">
        <v>6</v>
      </c>
      <c r="L43" s="17"/>
      <c r="M43" s="17"/>
      <c r="N43" s="17">
        <v>20</v>
      </c>
      <c r="O43" s="19">
        <v>0</v>
      </c>
      <c r="P43" s="17">
        <v>629</v>
      </c>
      <c r="Q43" s="17"/>
      <c r="R43" s="17"/>
      <c r="S43" s="17">
        <v>12</v>
      </c>
      <c r="T43" s="17"/>
      <c r="U43" s="17"/>
      <c r="V43" s="17"/>
      <c r="W43" s="17"/>
      <c r="X43" s="17">
        <v>0</v>
      </c>
      <c r="Y43" s="19"/>
      <c r="Z43" s="19">
        <v>0</v>
      </c>
      <c r="AA43" s="17"/>
      <c r="AB43" s="17">
        <v>0</v>
      </c>
      <c r="AC43" s="17"/>
      <c r="AD43" s="17"/>
      <c r="AE43" s="17">
        <f t="shared" si="1"/>
        <v>693</v>
      </c>
    </row>
    <row r="44" spans="1:31" x14ac:dyDescent="0.25">
      <c r="A44" s="4" t="s">
        <v>342</v>
      </c>
      <c r="B44" s="34" t="s">
        <v>395</v>
      </c>
      <c r="C44" s="19">
        <v>465</v>
      </c>
      <c r="D44" s="17">
        <v>350</v>
      </c>
      <c r="E44" s="17">
        <v>30</v>
      </c>
      <c r="F44" s="17">
        <v>9</v>
      </c>
      <c r="G44" s="17">
        <v>280</v>
      </c>
      <c r="H44" s="17"/>
      <c r="I44" s="17">
        <v>200</v>
      </c>
      <c r="J44" s="17">
        <v>300</v>
      </c>
      <c r="K44" s="17">
        <v>500</v>
      </c>
      <c r="L44" s="17"/>
      <c r="M44" s="17"/>
      <c r="N44" s="17"/>
      <c r="O44" s="19">
        <v>680</v>
      </c>
      <c r="P44" s="17">
        <v>500</v>
      </c>
      <c r="Q44" s="17"/>
      <c r="R44" s="17">
        <v>82</v>
      </c>
      <c r="S44" s="17">
        <v>48</v>
      </c>
      <c r="T44" s="17"/>
      <c r="U44" s="17"/>
      <c r="V44" s="17"/>
      <c r="W44" s="17"/>
      <c r="X44" s="17">
        <v>320</v>
      </c>
      <c r="Y44" s="19"/>
      <c r="Z44" s="19">
        <v>120</v>
      </c>
      <c r="AA44" s="17">
        <v>24</v>
      </c>
      <c r="AB44" s="17">
        <v>600</v>
      </c>
      <c r="AC44" s="17"/>
      <c r="AD44" s="17"/>
      <c r="AE44" s="17">
        <f t="shared" si="1"/>
        <v>4508</v>
      </c>
    </row>
    <row r="45" spans="1:31" x14ac:dyDescent="0.25">
      <c r="A45" s="4" t="s">
        <v>375</v>
      </c>
      <c r="B45" s="34" t="s">
        <v>79</v>
      </c>
      <c r="C45" s="19"/>
      <c r="D45" s="17"/>
      <c r="E45" s="17">
        <v>300</v>
      </c>
      <c r="F45" s="17"/>
      <c r="G45" s="17">
        <v>200</v>
      </c>
      <c r="H45" s="17">
        <v>54</v>
      </c>
      <c r="I45" s="17">
        <v>0</v>
      </c>
      <c r="J45" s="17">
        <v>300</v>
      </c>
      <c r="K45" s="17"/>
      <c r="L45" s="17"/>
      <c r="M45" s="17"/>
      <c r="N45" s="17"/>
      <c r="O45" s="19">
        <v>600</v>
      </c>
      <c r="P45" s="17">
        <v>4258</v>
      </c>
      <c r="Q45" s="17"/>
      <c r="R45" s="17"/>
      <c r="S45" s="17">
        <v>100</v>
      </c>
      <c r="T45" s="17"/>
      <c r="U45" s="17"/>
      <c r="V45" s="17"/>
      <c r="W45" s="17"/>
      <c r="X45" s="17">
        <v>640</v>
      </c>
      <c r="Y45" s="19"/>
      <c r="Z45" s="19">
        <v>800</v>
      </c>
      <c r="AA45" s="17"/>
      <c r="AB45" s="17">
        <v>300</v>
      </c>
      <c r="AC45" s="17"/>
      <c r="AD45" s="17">
        <v>350</v>
      </c>
      <c r="AE45" s="17">
        <f>SUM(C45:AD45)</f>
        <v>7902</v>
      </c>
    </row>
    <row r="46" spans="1:31" x14ac:dyDescent="0.25">
      <c r="A46" s="4" t="s">
        <v>343</v>
      </c>
      <c r="B46" s="34" t="s">
        <v>79</v>
      </c>
      <c r="C46" s="19"/>
      <c r="D46" s="17"/>
      <c r="E46" s="17">
        <v>0</v>
      </c>
      <c r="F46" s="17">
        <v>16</v>
      </c>
      <c r="G46" s="17">
        <v>30</v>
      </c>
      <c r="H46" s="17"/>
      <c r="I46" s="17">
        <v>0</v>
      </c>
      <c r="J46" s="17">
        <v>200</v>
      </c>
      <c r="K46" s="17">
        <v>5</v>
      </c>
      <c r="L46" s="17">
        <v>200</v>
      </c>
      <c r="M46" s="17"/>
      <c r="N46" s="17"/>
      <c r="O46" s="19">
        <v>80</v>
      </c>
      <c r="P46" s="17">
        <v>320</v>
      </c>
      <c r="Q46" s="17">
        <v>10</v>
      </c>
      <c r="R46" s="17"/>
      <c r="S46" s="17">
        <v>12</v>
      </c>
      <c r="T46" s="17"/>
      <c r="U46" s="17"/>
      <c r="V46" s="17"/>
      <c r="W46" s="17"/>
      <c r="X46" s="17">
        <v>0</v>
      </c>
      <c r="Y46" s="19"/>
      <c r="Z46" s="19">
        <v>0</v>
      </c>
      <c r="AA46" s="17"/>
      <c r="AB46" s="17">
        <v>0</v>
      </c>
      <c r="AC46" s="17"/>
      <c r="AD46" s="17"/>
      <c r="AE46" s="17">
        <f t="shared" si="1"/>
        <v>873</v>
      </c>
    </row>
    <row r="47" spans="1:31" x14ac:dyDescent="0.25">
      <c r="A47" s="4" t="s">
        <v>344</v>
      </c>
      <c r="B47" s="34" t="s">
        <v>79</v>
      </c>
      <c r="C47" s="19"/>
      <c r="D47" s="17"/>
      <c r="E47" s="17">
        <v>0</v>
      </c>
      <c r="F47" s="17"/>
      <c r="G47" s="17">
        <v>30</v>
      </c>
      <c r="H47" s="17"/>
      <c r="I47" s="17">
        <v>0</v>
      </c>
      <c r="J47" s="17">
        <v>0</v>
      </c>
      <c r="K47" s="17"/>
      <c r="L47" s="17"/>
      <c r="M47" s="17"/>
      <c r="N47" s="17">
        <v>20</v>
      </c>
      <c r="O47" s="19">
        <v>40</v>
      </c>
      <c r="P47" s="17">
        <v>57</v>
      </c>
      <c r="Q47" s="17"/>
      <c r="R47" s="17"/>
      <c r="S47" s="17">
        <v>12</v>
      </c>
      <c r="T47" s="17"/>
      <c r="U47" s="17"/>
      <c r="V47" s="17"/>
      <c r="W47" s="17"/>
      <c r="X47" s="17">
        <v>0</v>
      </c>
      <c r="Y47" s="19"/>
      <c r="Z47" s="19">
        <v>0</v>
      </c>
      <c r="AA47" s="17"/>
      <c r="AB47" s="17">
        <v>0</v>
      </c>
      <c r="AC47" s="17"/>
      <c r="AD47" s="17"/>
      <c r="AE47" s="17">
        <f t="shared" si="1"/>
        <v>159</v>
      </c>
    </row>
    <row r="48" spans="1:31" x14ac:dyDescent="0.25">
      <c r="A48" s="4" t="s">
        <v>345</v>
      </c>
      <c r="B48" s="34" t="s">
        <v>79</v>
      </c>
      <c r="C48" s="19">
        <v>94</v>
      </c>
      <c r="D48" s="17"/>
      <c r="E48" s="17">
        <v>0</v>
      </c>
      <c r="F48" s="17"/>
      <c r="G48" s="17">
        <v>30</v>
      </c>
      <c r="H48" s="17"/>
      <c r="I48" s="17">
        <v>0</v>
      </c>
      <c r="J48" s="17">
        <v>80</v>
      </c>
      <c r="K48" s="17">
        <v>16</v>
      </c>
      <c r="L48" s="17"/>
      <c r="M48" s="17"/>
      <c r="N48" s="17"/>
      <c r="O48" s="19">
        <v>0</v>
      </c>
      <c r="P48" s="17">
        <v>851</v>
      </c>
      <c r="Q48" s="17"/>
      <c r="R48" s="17"/>
      <c r="S48" s="17">
        <v>12</v>
      </c>
      <c r="T48" s="17"/>
      <c r="U48" s="17"/>
      <c r="V48" s="17"/>
      <c r="W48" s="17"/>
      <c r="X48" s="17">
        <v>0</v>
      </c>
      <c r="Y48" s="19"/>
      <c r="Z48" s="19">
        <v>0</v>
      </c>
      <c r="AA48" s="17"/>
      <c r="AB48" s="17">
        <v>0</v>
      </c>
      <c r="AC48" s="17"/>
      <c r="AD48" s="17"/>
      <c r="AE48" s="17">
        <f t="shared" si="1"/>
        <v>1083</v>
      </c>
    </row>
    <row r="49" spans="1:31" x14ac:dyDescent="0.25">
      <c r="A49" s="4" t="s">
        <v>346</v>
      </c>
      <c r="B49" s="34" t="s">
        <v>79</v>
      </c>
      <c r="C49" s="19"/>
      <c r="D49" s="17"/>
      <c r="E49" s="17">
        <v>0</v>
      </c>
      <c r="F49" s="17"/>
      <c r="G49" s="17">
        <v>30</v>
      </c>
      <c r="H49" s="17"/>
      <c r="I49" s="17">
        <v>0</v>
      </c>
      <c r="J49" s="17">
        <v>0</v>
      </c>
      <c r="K49" s="17">
        <v>5</v>
      </c>
      <c r="L49" s="17"/>
      <c r="M49" s="17"/>
      <c r="N49" s="17">
        <v>20</v>
      </c>
      <c r="O49" s="19">
        <v>40</v>
      </c>
      <c r="P49" s="17">
        <v>45</v>
      </c>
      <c r="Q49" s="17"/>
      <c r="R49" s="17"/>
      <c r="S49" s="17"/>
      <c r="T49" s="17"/>
      <c r="U49" s="17"/>
      <c r="V49" s="17"/>
      <c r="W49" s="17"/>
      <c r="X49" s="17">
        <v>0</v>
      </c>
      <c r="Y49" s="19"/>
      <c r="Z49" s="19">
        <v>0</v>
      </c>
      <c r="AA49" s="17"/>
      <c r="AB49" s="17">
        <v>0</v>
      </c>
      <c r="AC49" s="17"/>
      <c r="AD49" s="17"/>
      <c r="AE49" s="17">
        <f t="shared" si="1"/>
        <v>140</v>
      </c>
    </row>
    <row r="50" spans="1:31" x14ac:dyDescent="0.25">
      <c r="A50" s="5" t="s">
        <v>374</v>
      </c>
      <c r="B50" s="34" t="s">
        <v>79</v>
      </c>
      <c r="C50" s="19">
        <v>1176</v>
      </c>
      <c r="D50" s="17"/>
      <c r="E50" s="17">
        <v>0</v>
      </c>
      <c r="F50" s="17"/>
      <c r="G50" s="17">
        <v>400</v>
      </c>
      <c r="H50" s="17"/>
      <c r="I50" s="17">
        <v>0</v>
      </c>
      <c r="J50" s="17">
        <v>0</v>
      </c>
      <c r="K50" s="17"/>
      <c r="L50" s="17"/>
      <c r="M50" s="17"/>
      <c r="N50" s="17"/>
      <c r="O50" s="19">
        <v>0</v>
      </c>
      <c r="P50" s="17">
        <v>8608</v>
      </c>
      <c r="Q50" s="17">
        <v>10</v>
      </c>
      <c r="R50" s="17"/>
      <c r="S50" s="17"/>
      <c r="T50" s="17"/>
      <c r="U50" s="17"/>
      <c r="V50" s="17"/>
      <c r="W50" s="17"/>
      <c r="X50" s="17">
        <v>320</v>
      </c>
      <c r="Y50" s="19"/>
      <c r="Z50" s="19">
        <v>0</v>
      </c>
      <c r="AA50" s="17"/>
      <c r="AB50" s="17">
        <v>300</v>
      </c>
      <c r="AC50" s="17"/>
      <c r="AD50" s="17"/>
      <c r="AE50" s="17">
        <f t="shared" si="1"/>
        <v>10814</v>
      </c>
    </row>
    <row r="51" spans="1:31" x14ac:dyDescent="0.25">
      <c r="A51" s="4" t="s">
        <v>441</v>
      </c>
      <c r="B51" s="34" t="s">
        <v>79</v>
      </c>
      <c r="C51" s="19"/>
      <c r="D51" s="17">
        <v>20</v>
      </c>
      <c r="E51" s="17">
        <v>7</v>
      </c>
      <c r="F51" s="17">
        <v>2408</v>
      </c>
      <c r="G51" s="17">
        <v>1000</v>
      </c>
      <c r="H51" s="17"/>
      <c r="I51" s="17">
        <v>0</v>
      </c>
      <c r="J51" s="17">
        <v>800</v>
      </c>
      <c r="K51" s="17">
        <v>180</v>
      </c>
      <c r="L51" s="17"/>
      <c r="M51" s="17"/>
      <c r="N51" s="17"/>
      <c r="O51" s="19">
        <v>280</v>
      </c>
      <c r="P51" s="17">
        <v>732</v>
      </c>
      <c r="Q51" s="17"/>
      <c r="R51" s="17"/>
      <c r="S51" s="17">
        <v>150</v>
      </c>
      <c r="T51" s="17"/>
      <c r="U51" s="17"/>
      <c r="V51" s="17"/>
      <c r="W51" s="17"/>
      <c r="X51" s="17">
        <v>5</v>
      </c>
      <c r="Y51" s="19"/>
      <c r="Z51" s="19">
        <v>3</v>
      </c>
      <c r="AA51" s="17"/>
      <c r="AB51" s="17">
        <v>3</v>
      </c>
      <c r="AC51" s="17"/>
      <c r="AD51" s="17"/>
      <c r="AE51" s="17">
        <f t="shared" si="1"/>
        <v>5588</v>
      </c>
    </row>
    <row r="52" spans="1:31" x14ac:dyDescent="0.25">
      <c r="A52" s="6" t="s">
        <v>442</v>
      </c>
      <c r="B52" s="34" t="s">
        <v>79</v>
      </c>
      <c r="C52" s="19">
        <v>3123</v>
      </c>
      <c r="D52" s="17"/>
      <c r="E52" s="17">
        <v>18</v>
      </c>
      <c r="F52" s="17">
        <v>504</v>
      </c>
      <c r="G52" s="17">
        <v>1000</v>
      </c>
      <c r="H52" s="17"/>
      <c r="I52" s="17">
        <v>0</v>
      </c>
      <c r="J52" s="17">
        <v>0</v>
      </c>
      <c r="K52" s="17">
        <v>180</v>
      </c>
      <c r="L52" s="17"/>
      <c r="M52" s="17"/>
      <c r="N52" s="17"/>
      <c r="O52" s="19">
        <v>280</v>
      </c>
      <c r="P52" s="17">
        <v>732</v>
      </c>
      <c r="Q52" s="17"/>
      <c r="R52" s="17"/>
      <c r="S52" s="17">
        <v>150</v>
      </c>
      <c r="T52" s="17"/>
      <c r="U52" s="17"/>
      <c r="V52" s="17"/>
      <c r="W52" s="17"/>
      <c r="X52" s="17">
        <v>5</v>
      </c>
      <c r="Y52" s="19"/>
      <c r="Z52" s="19">
        <v>0</v>
      </c>
      <c r="AA52" s="17"/>
      <c r="AB52" s="17">
        <v>3</v>
      </c>
      <c r="AC52" s="17"/>
      <c r="AD52" s="17"/>
      <c r="AE52" s="17">
        <f t="shared" si="1"/>
        <v>5995</v>
      </c>
    </row>
    <row r="53" spans="1:31" x14ac:dyDescent="0.25">
      <c r="A53" s="5" t="s">
        <v>376</v>
      </c>
      <c r="B53" s="34" t="s">
        <v>79</v>
      </c>
      <c r="C53" s="19">
        <v>215</v>
      </c>
      <c r="D53" s="17"/>
      <c r="E53" s="17">
        <v>0</v>
      </c>
      <c r="F53" s="17">
        <v>180</v>
      </c>
      <c r="G53" s="17">
        <v>350</v>
      </c>
      <c r="H53" s="17"/>
      <c r="I53" s="17">
        <v>0</v>
      </c>
      <c r="J53" s="17">
        <v>400</v>
      </c>
      <c r="K53" s="17">
        <v>150</v>
      </c>
      <c r="L53" s="17"/>
      <c r="M53" s="17"/>
      <c r="N53" s="17">
        <v>360</v>
      </c>
      <c r="O53" s="19">
        <v>800</v>
      </c>
      <c r="P53" s="17">
        <v>7190</v>
      </c>
      <c r="Q53" s="17"/>
      <c r="R53" s="17"/>
      <c r="S53" s="17"/>
      <c r="T53" s="17"/>
      <c r="U53" s="17"/>
      <c r="V53" s="17"/>
      <c r="W53" s="17"/>
      <c r="X53" s="17">
        <v>640</v>
      </c>
      <c r="Y53" s="19"/>
      <c r="Z53" s="19">
        <v>300</v>
      </c>
      <c r="AA53" s="17"/>
      <c r="AB53" s="17">
        <v>300</v>
      </c>
      <c r="AC53" s="17"/>
      <c r="AD53" s="17">
        <v>400</v>
      </c>
      <c r="AE53" s="17">
        <f>SUM(C53:AD53)</f>
        <v>11285</v>
      </c>
    </row>
    <row r="54" spans="1:31" x14ac:dyDescent="0.25">
      <c r="A54" s="4" t="s">
        <v>389</v>
      </c>
      <c r="B54" s="34" t="s">
        <v>67</v>
      </c>
      <c r="C54" s="19">
        <v>6</v>
      </c>
      <c r="D54" s="17"/>
      <c r="E54" s="17">
        <v>1100</v>
      </c>
      <c r="F54" s="17"/>
      <c r="G54" s="17">
        <v>10</v>
      </c>
      <c r="H54" s="17"/>
      <c r="I54" s="17">
        <v>0</v>
      </c>
      <c r="J54" s="17">
        <v>500</v>
      </c>
      <c r="K54" s="17">
        <v>5</v>
      </c>
      <c r="L54" s="17"/>
      <c r="M54" s="17"/>
      <c r="N54" s="17"/>
      <c r="O54" s="19">
        <v>10</v>
      </c>
      <c r="P54" s="17">
        <v>635</v>
      </c>
      <c r="Q54" s="17"/>
      <c r="R54" s="17">
        <v>320</v>
      </c>
      <c r="S54" s="17"/>
      <c r="T54" s="17"/>
      <c r="U54" s="17"/>
      <c r="V54" s="17"/>
      <c r="W54" s="17"/>
      <c r="X54" s="17">
        <v>5</v>
      </c>
      <c r="Y54" s="19"/>
      <c r="Z54" s="19">
        <v>20</v>
      </c>
      <c r="AA54" s="17"/>
      <c r="AB54" s="17">
        <v>0</v>
      </c>
      <c r="AC54" s="17"/>
      <c r="AD54" s="17"/>
      <c r="AE54" s="17">
        <f t="shared" si="1"/>
        <v>2611</v>
      </c>
    </row>
    <row r="55" spans="1:31" x14ac:dyDescent="0.25">
      <c r="A55" s="4" t="s">
        <v>390</v>
      </c>
      <c r="B55" s="34" t="s">
        <v>67</v>
      </c>
      <c r="C55" s="17">
        <v>4</v>
      </c>
      <c r="D55" s="17"/>
      <c r="E55" s="17">
        <v>1000</v>
      </c>
      <c r="F55" s="17"/>
      <c r="G55" s="17">
        <v>10</v>
      </c>
      <c r="H55" s="17"/>
      <c r="I55" s="17">
        <v>0</v>
      </c>
      <c r="J55" s="17">
        <v>500</v>
      </c>
      <c r="K55" s="17">
        <v>5</v>
      </c>
      <c r="L55" s="17"/>
      <c r="M55" s="17"/>
      <c r="N55" s="17"/>
      <c r="O55" s="17">
        <v>10</v>
      </c>
      <c r="P55" s="17">
        <v>285</v>
      </c>
      <c r="Q55" s="17"/>
      <c r="R55" s="17"/>
      <c r="S55" s="17"/>
      <c r="T55" s="17"/>
      <c r="U55" s="17"/>
      <c r="V55" s="17"/>
      <c r="W55" s="17"/>
      <c r="X55" s="17">
        <v>5</v>
      </c>
      <c r="Y55" s="17"/>
      <c r="Z55" s="17">
        <v>10</v>
      </c>
      <c r="AA55" s="17"/>
      <c r="AB55" s="17">
        <v>0</v>
      </c>
      <c r="AC55" s="17"/>
      <c r="AD55" s="17"/>
      <c r="AE55" s="17">
        <f t="shared" si="1"/>
        <v>1829</v>
      </c>
    </row>
    <row r="56" spans="1:31" x14ac:dyDescent="0.25">
      <c r="A56" s="5" t="s">
        <v>391</v>
      </c>
      <c r="B56" s="34" t="s">
        <v>67</v>
      </c>
      <c r="C56" s="19">
        <v>6</v>
      </c>
      <c r="D56" s="17"/>
      <c r="E56" s="17">
        <v>1400</v>
      </c>
      <c r="F56" s="17">
        <v>150</v>
      </c>
      <c r="G56" s="17">
        <v>10</v>
      </c>
      <c r="H56" s="17"/>
      <c r="I56" s="17">
        <v>0</v>
      </c>
      <c r="J56" s="17">
        <v>0</v>
      </c>
      <c r="K56" s="17">
        <v>5</v>
      </c>
      <c r="L56" s="17"/>
      <c r="M56" s="17"/>
      <c r="N56" s="17"/>
      <c r="O56" s="19">
        <v>10</v>
      </c>
      <c r="P56" s="17">
        <v>1289</v>
      </c>
      <c r="Q56" s="17"/>
      <c r="R56" s="17">
        <v>320</v>
      </c>
      <c r="S56" s="17"/>
      <c r="T56" s="17"/>
      <c r="U56" s="17"/>
      <c r="V56" s="17"/>
      <c r="W56" s="17"/>
      <c r="X56" s="17">
        <v>5</v>
      </c>
      <c r="Y56" s="19"/>
      <c r="Z56" s="19">
        <v>20</v>
      </c>
      <c r="AA56" s="17"/>
      <c r="AB56" s="17">
        <v>0</v>
      </c>
      <c r="AC56" s="17"/>
      <c r="AD56" s="17"/>
      <c r="AE56" s="17">
        <f t="shared" si="1"/>
        <v>3215</v>
      </c>
    </row>
    <row r="57" spans="1:31" x14ac:dyDescent="0.25">
      <c r="A57" s="5" t="s">
        <v>933</v>
      </c>
      <c r="B57" s="34"/>
      <c r="C57" s="19"/>
      <c r="D57" s="17"/>
      <c r="E57" s="17">
        <v>0</v>
      </c>
      <c r="F57" s="17">
        <v>44</v>
      </c>
      <c r="G57" s="17">
        <v>20</v>
      </c>
      <c r="H57" s="17"/>
      <c r="I57" s="17">
        <v>0</v>
      </c>
      <c r="J57" s="17">
        <v>0</v>
      </c>
      <c r="K57" s="17">
        <v>12</v>
      </c>
      <c r="L57" s="17"/>
      <c r="M57" s="17"/>
      <c r="N57" s="17"/>
      <c r="O57" s="19">
        <v>0</v>
      </c>
      <c r="P57" s="17">
        <v>112</v>
      </c>
      <c r="Q57" s="17"/>
      <c r="R57" s="17"/>
      <c r="S57" s="17"/>
      <c r="T57" s="17"/>
      <c r="U57" s="17"/>
      <c r="V57" s="17"/>
      <c r="W57" s="17"/>
      <c r="X57" s="17"/>
      <c r="Y57" s="19"/>
      <c r="Z57" s="19">
        <v>0</v>
      </c>
      <c r="AA57" s="17"/>
      <c r="AB57" s="17">
        <v>0</v>
      </c>
      <c r="AC57" s="17"/>
      <c r="AD57" s="17"/>
      <c r="AE57" s="17">
        <f t="shared" si="1"/>
        <v>188</v>
      </c>
    </row>
    <row r="58" spans="1:31" x14ac:dyDescent="0.25">
      <c r="A58" s="4" t="s">
        <v>443</v>
      </c>
      <c r="B58" s="34" t="s">
        <v>67</v>
      </c>
      <c r="C58" s="19">
        <v>20</v>
      </c>
      <c r="D58" s="17"/>
      <c r="E58" s="17">
        <v>6</v>
      </c>
      <c r="F58" s="17"/>
      <c r="G58" s="17">
        <v>10</v>
      </c>
      <c r="H58" s="17"/>
      <c r="I58" s="17">
        <v>0</v>
      </c>
      <c r="J58" s="17">
        <v>0</v>
      </c>
      <c r="K58" s="17">
        <v>5</v>
      </c>
      <c r="L58" s="17"/>
      <c r="M58" s="17"/>
      <c r="N58" s="17"/>
      <c r="O58" s="19">
        <v>5</v>
      </c>
      <c r="P58" s="17">
        <v>104</v>
      </c>
      <c r="Q58" s="17"/>
      <c r="R58" s="17"/>
      <c r="S58" s="17"/>
      <c r="T58" s="17"/>
      <c r="U58" s="17"/>
      <c r="V58" s="17"/>
      <c r="W58" s="17"/>
      <c r="X58" s="17">
        <v>4</v>
      </c>
      <c r="Y58" s="19"/>
      <c r="Z58" s="19">
        <v>10</v>
      </c>
      <c r="AA58" s="17"/>
      <c r="AB58" s="17">
        <v>0</v>
      </c>
      <c r="AC58" s="17"/>
      <c r="AD58" s="17"/>
      <c r="AE58" s="17">
        <f t="shared" si="1"/>
        <v>164</v>
      </c>
    </row>
    <row r="59" spans="1:31" x14ac:dyDescent="0.25">
      <c r="A59" s="5" t="s">
        <v>392</v>
      </c>
      <c r="B59" s="34" t="s">
        <v>79</v>
      </c>
      <c r="C59" s="19"/>
      <c r="D59" s="17"/>
      <c r="E59" s="17">
        <v>300</v>
      </c>
      <c r="F59" s="17"/>
      <c r="G59" s="17">
        <v>4500</v>
      </c>
      <c r="H59" s="17"/>
      <c r="I59" s="17">
        <v>0</v>
      </c>
      <c r="J59" s="17">
        <v>0</v>
      </c>
      <c r="K59" s="17"/>
      <c r="L59" s="17"/>
      <c r="M59" s="17"/>
      <c r="N59" s="17"/>
      <c r="O59" s="19">
        <v>0</v>
      </c>
      <c r="P59" s="17">
        <v>1500</v>
      </c>
      <c r="Q59" s="17">
        <v>12</v>
      </c>
      <c r="R59" s="17"/>
      <c r="S59" s="17"/>
      <c r="T59" s="17">
        <v>2800</v>
      </c>
      <c r="U59" s="17"/>
      <c r="V59" s="17"/>
      <c r="W59" s="17"/>
      <c r="X59" s="17">
        <v>0</v>
      </c>
      <c r="Y59" s="19"/>
      <c r="Z59" s="19">
        <v>0</v>
      </c>
      <c r="AA59" s="17"/>
      <c r="AB59" s="17">
        <v>0</v>
      </c>
      <c r="AC59" s="17"/>
      <c r="AD59" s="17"/>
      <c r="AE59" s="17">
        <f t="shared" si="1"/>
        <v>9112</v>
      </c>
    </row>
    <row r="60" spans="1:31" x14ac:dyDescent="0.25">
      <c r="A60" s="4" t="s">
        <v>377</v>
      </c>
      <c r="B60" s="34" t="s">
        <v>67</v>
      </c>
      <c r="C60" s="19"/>
      <c r="D60" s="17"/>
      <c r="E60" s="17">
        <v>0</v>
      </c>
      <c r="F60" s="17"/>
      <c r="G60" s="17">
        <v>300</v>
      </c>
      <c r="H60" s="17"/>
      <c r="I60" s="17">
        <v>0</v>
      </c>
      <c r="J60" s="17">
        <v>0</v>
      </c>
      <c r="K60" s="17"/>
      <c r="L60" s="17"/>
      <c r="M60" s="17"/>
      <c r="N60" s="17"/>
      <c r="O60" s="19">
        <v>40</v>
      </c>
      <c r="P60" s="17">
        <v>234</v>
      </c>
      <c r="Q60" s="17"/>
      <c r="R60" s="17"/>
      <c r="S60" s="17"/>
      <c r="T60" s="17"/>
      <c r="U60" s="17"/>
      <c r="V60" s="17"/>
      <c r="W60" s="17"/>
      <c r="X60" s="17">
        <v>0</v>
      </c>
      <c r="Y60" s="19"/>
      <c r="Z60" s="19">
        <v>0</v>
      </c>
      <c r="AA60" s="17"/>
      <c r="AB60" s="17">
        <v>0</v>
      </c>
      <c r="AC60" s="17"/>
      <c r="AD60" s="17"/>
      <c r="AE60" s="17">
        <f t="shared" si="1"/>
        <v>574</v>
      </c>
    </row>
    <row r="61" spans="1:31" x14ac:dyDescent="0.25">
      <c r="A61" s="4" t="s">
        <v>444</v>
      </c>
      <c r="B61" s="34" t="s">
        <v>79</v>
      </c>
      <c r="C61" s="19">
        <v>34</v>
      </c>
      <c r="D61" s="17"/>
      <c r="E61" s="17">
        <v>11</v>
      </c>
      <c r="F61" s="17"/>
      <c r="G61" s="17">
        <v>10</v>
      </c>
      <c r="H61" s="17"/>
      <c r="I61" s="17">
        <v>23</v>
      </c>
      <c r="J61" s="17">
        <v>0</v>
      </c>
      <c r="K61" s="17">
        <v>3</v>
      </c>
      <c r="L61" s="17"/>
      <c r="M61" s="17"/>
      <c r="N61" s="17"/>
      <c r="O61" s="19">
        <v>0</v>
      </c>
      <c r="P61" s="17">
        <v>128</v>
      </c>
      <c r="Q61" s="17"/>
      <c r="R61" s="17"/>
      <c r="S61" s="17"/>
      <c r="T61" s="17"/>
      <c r="U61" s="17"/>
      <c r="V61" s="17"/>
      <c r="W61" s="17"/>
      <c r="X61" s="17">
        <v>4</v>
      </c>
      <c r="Y61" s="19"/>
      <c r="Z61" s="19">
        <v>0</v>
      </c>
      <c r="AA61" s="17"/>
      <c r="AB61" s="17">
        <v>0</v>
      </c>
      <c r="AC61" s="17"/>
      <c r="AD61" s="17"/>
      <c r="AE61" s="17">
        <f t="shared" si="1"/>
        <v>213</v>
      </c>
    </row>
    <row r="62" spans="1:31" x14ac:dyDescent="0.25">
      <c r="A62" s="4" t="s">
        <v>393</v>
      </c>
      <c r="B62" s="34" t="s">
        <v>67</v>
      </c>
      <c r="C62" s="19">
        <v>96</v>
      </c>
      <c r="D62" s="17">
        <v>100</v>
      </c>
      <c r="E62" s="17">
        <v>64</v>
      </c>
      <c r="F62" s="17">
        <v>272</v>
      </c>
      <c r="G62" s="17">
        <v>15</v>
      </c>
      <c r="H62" s="17"/>
      <c r="I62" s="17">
        <v>224</v>
      </c>
      <c r="J62" s="17">
        <v>140</v>
      </c>
      <c r="K62" s="17">
        <v>10</v>
      </c>
      <c r="L62" s="17">
        <v>50</v>
      </c>
      <c r="M62" s="17"/>
      <c r="N62" s="17"/>
      <c r="O62" s="19">
        <v>160</v>
      </c>
      <c r="P62" s="17">
        <v>1267</v>
      </c>
      <c r="Q62" s="17"/>
      <c r="R62" s="17">
        <v>24</v>
      </c>
      <c r="S62" s="17">
        <v>10</v>
      </c>
      <c r="T62" s="17">
        <v>16</v>
      </c>
      <c r="U62" s="17"/>
      <c r="V62" s="17"/>
      <c r="W62" s="17"/>
      <c r="X62" s="17">
        <v>10</v>
      </c>
      <c r="Y62" s="19">
        <v>60</v>
      </c>
      <c r="Z62" s="19">
        <v>40</v>
      </c>
      <c r="AA62" s="17"/>
      <c r="AB62" s="17">
        <v>0</v>
      </c>
      <c r="AC62" s="17"/>
      <c r="AD62" s="17"/>
      <c r="AE62" s="17">
        <f t="shared" si="1"/>
        <v>2558</v>
      </c>
    </row>
    <row r="63" spans="1:31" x14ac:dyDescent="0.25">
      <c r="A63" s="5" t="s">
        <v>379</v>
      </c>
      <c r="B63" s="34" t="s">
        <v>79</v>
      </c>
      <c r="C63" s="19">
        <v>1232</v>
      </c>
      <c r="D63" s="17"/>
      <c r="E63" s="17">
        <v>0</v>
      </c>
      <c r="F63" s="17"/>
      <c r="G63" s="17">
        <v>1600</v>
      </c>
      <c r="H63" s="17"/>
      <c r="I63" s="17">
        <v>0</v>
      </c>
      <c r="J63" s="17">
        <v>0</v>
      </c>
      <c r="K63" s="17">
        <v>180</v>
      </c>
      <c r="L63" s="17"/>
      <c r="M63" s="17"/>
      <c r="N63" s="17"/>
      <c r="O63" s="19">
        <v>0</v>
      </c>
      <c r="P63" s="17">
        <v>6755</v>
      </c>
      <c r="Q63" s="17"/>
      <c r="R63" s="17"/>
      <c r="S63" s="17">
        <v>720</v>
      </c>
      <c r="T63" s="17"/>
      <c r="U63" s="17"/>
      <c r="V63" s="17"/>
      <c r="W63" s="17"/>
      <c r="X63" s="17">
        <v>0</v>
      </c>
      <c r="Y63" s="19"/>
      <c r="Z63" s="19">
        <v>0</v>
      </c>
      <c r="AA63" s="17"/>
      <c r="AB63" s="17">
        <v>0</v>
      </c>
      <c r="AC63" s="17"/>
      <c r="AD63" s="17"/>
      <c r="AE63" s="17">
        <f t="shared" si="1"/>
        <v>10487</v>
      </c>
    </row>
    <row r="64" spans="1:31" x14ac:dyDescent="0.25">
      <c r="A64" s="5" t="s">
        <v>378</v>
      </c>
      <c r="B64" s="34" t="s">
        <v>79</v>
      </c>
      <c r="C64" s="19">
        <v>5508</v>
      </c>
      <c r="D64" s="17"/>
      <c r="E64" s="17">
        <v>0</v>
      </c>
      <c r="F64" s="17">
        <v>828</v>
      </c>
      <c r="G64" s="17">
        <v>1400</v>
      </c>
      <c r="H64" s="17"/>
      <c r="I64" s="17">
        <v>0</v>
      </c>
      <c r="J64" s="17">
        <v>1600</v>
      </c>
      <c r="K64" s="17"/>
      <c r="L64" s="17"/>
      <c r="M64" s="17"/>
      <c r="N64" s="17">
        <v>760</v>
      </c>
      <c r="O64" s="19">
        <v>640</v>
      </c>
      <c r="P64" s="17">
        <v>25484</v>
      </c>
      <c r="Q64" s="17"/>
      <c r="R64" s="17">
        <v>246</v>
      </c>
      <c r="S64" s="17">
        <v>720</v>
      </c>
      <c r="T64" s="17"/>
      <c r="U64" s="17"/>
      <c r="V64" s="17"/>
      <c r="W64" s="17"/>
      <c r="X64" s="17">
        <v>320</v>
      </c>
      <c r="Y64" s="19"/>
      <c r="Z64" s="19">
        <v>700</v>
      </c>
      <c r="AA64" s="17">
        <v>280</v>
      </c>
      <c r="AB64" s="17">
        <v>1500</v>
      </c>
      <c r="AC64" s="17"/>
      <c r="AD64" s="17"/>
      <c r="AE64" s="17">
        <f t="shared" si="1"/>
        <v>39986</v>
      </c>
    </row>
    <row r="65" spans="1:31" x14ac:dyDescent="0.25">
      <c r="A65" s="6" t="s">
        <v>587</v>
      </c>
      <c r="B65" s="34" t="s">
        <v>67</v>
      </c>
      <c r="C65" s="19">
        <v>33450</v>
      </c>
      <c r="D65" s="17"/>
      <c r="E65" s="17">
        <v>0</v>
      </c>
      <c r="F65" s="17"/>
      <c r="G65" s="17">
        <v>50</v>
      </c>
      <c r="H65" s="17"/>
      <c r="I65" s="17">
        <v>0</v>
      </c>
      <c r="J65" s="17">
        <v>0</v>
      </c>
      <c r="K65" s="17"/>
      <c r="L65" s="17"/>
      <c r="M65" s="17"/>
      <c r="N65" s="17"/>
      <c r="O65" s="19">
        <v>10</v>
      </c>
      <c r="P65" s="17">
        <v>1500</v>
      </c>
      <c r="Q65" s="17"/>
      <c r="R65" s="17"/>
      <c r="S65" s="17"/>
      <c r="T65" s="17"/>
      <c r="U65" s="17"/>
      <c r="V65" s="17"/>
      <c r="W65" s="17"/>
      <c r="X65" s="17">
        <v>0</v>
      </c>
      <c r="Y65" s="19"/>
      <c r="Z65" s="19">
        <v>0</v>
      </c>
      <c r="AA65" s="17"/>
      <c r="AB65" s="17">
        <v>0</v>
      </c>
      <c r="AC65" s="17"/>
      <c r="AD65" s="17"/>
      <c r="AE65" s="17">
        <f t="shared" si="1"/>
        <v>35010</v>
      </c>
    </row>
    <row r="66" spans="1:31" x14ac:dyDescent="0.25">
      <c r="A66" s="4" t="s">
        <v>394</v>
      </c>
      <c r="B66" s="34" t="s">
        <v>67</v>
      </c>
      <c r="C66" s="19">
        <v>15</v>
      </c>
      <c r="D66" s="17"/>
      <c r="E66" s="17">
        <v>0</v>
      </c>
      <c r="F66" s="17"/>
      <c r="G66" s="17">
        <v>150</v>
      </c>
      <c r="H66" s="17"/>
      <c r="I66" s="17">
        <v>81.25</v>
      </c>
      <c r="J66" s="17">
        <v>500</v>
      </c>
      <c r="K66" s="17"/>
      <c r="L66" s="17">
        <v>20</v>
      </c>
      <c r="M66" s="17"/>
      <c r="N66" s="17"/>
      <c r="O66" s="19">
        <v>10</v>
      </c>
      <c r="P66" s="17">
        <v>5300</v>
      </c>
      <c r="Q66" s="17"/>
      <c r="R66" s="17"/>
      <c r="S66" s="17"/>
      <c r="T66" s="17"/>
      <c r="U66" s="17"/>
      <c r="V66" s="17"/>
      <c r="W66" s="17"/>
      <c r="X66" s="17">
        <v>5</v>
      </c>
      <c r="Y66" s="19">
        <v>1</v>
      </c>
      <c r="Z66" s="19">
        <v>0</v>
      </c>
      <c r="AA66" s="17">
        <v>60</v>
      </c>
      <c r="AB66" s="17">
        <v>10</v>
      </c>
      <c r="AC66" s="17"/>
      <c r="AD66" s="17"/>
      <c r="AE66" s="17">
        <f t="shared" si="1"/>
        <v>6152.25</v>
      </c>
    </row>
    <row r="67" spans="1:31" x14ac:dyDescent="0.25">
      <c r="A67" s="4" t="s">
        <v>876</v>
      </c>
      <c r="B67" s="34" t="s">
        <v>79</v>
      </c>
      <c r="C67" s="19">
        <v>60</v>
      </c>
      <c r="D67" s="17">
        <v>700</v>
      </c>
      <c r="E67" s="17">
        <v>350</v>
      </c>
      <c r="F67" s="17">
        <v>141</v>
      </c>
      <c r="G67" s="17">
        <v>30</v>
      </c>
      <c r="H67" s="17"/>
      <c r="I67" s="17">
        <v>0</v>
      </c>
      <c r="J67" s="17">
        <v>0</v>
      </c>
      <c r="K67" s="17">
        <v>50</v>
      </c>
      <c r="L67" s="17"/>
      <c r="M67" s="17"/>
      <c r="N67" s="17"/>
      <c r="O67" s="19">
        <v>0</v>
      </c>
      <c r="P67" s="17">
        <v>1050</v>
      </c>
      <c r="Q67" s="17"/>
      <c r="R67" s="17"/>
      <c r="S67" s="17"/>
      <c r="T67" s="17"/>
      <c r="U67" s="17"/>
      <c r="V67" s="17"/>
      <c r="W67" s="17"/>
      <c r="X67" s="17">
        <v>30</v>
      </c>
      <c r="Y67" s="19"/>
      <c r="Z67" s="19">
        <v>200</v>
      </c>
      <c r="AA67" s="17"/>
      <c r="AB67" s="17">
        <v>90</v>
      </c>
      <c r="AC67" s="17"/>
      <c r="AD67" s="17"/>
      <c r="AE67" s="17">
        <f t="shared" si="1"/>
        <v>2701</v>
      </c>
    </row>
    <row r="68" spans="1:31" x14ac:dyDescent="0.25">
      <c r="A68" s="4" t="s">
        <v>380</v>
      </c>
      <c r="B68" s="34" t="s">
        <v>79</v>
      </c>
      <c r="C68" s="19">
        <v>744</v>
      </c>
      <c r="D68" s="17"/>
      <c r="E68" s="17">
        <v>0</v>
      </c>
      <c r="F68" s="17"/>
      <c r="G68" s="17"/>
      <c r="H68" s="17"/>
      <c r="I68" s="17">
        <v>0</v>
      </c>
      <c r="J68" s="17">
        <v>150</v>
      </c>
      <c r="K68" s="17"/>
      <c r="L68" s="17"/>
      <c r="M68" s="17"/>
      <c r="N68" s="17"/>
      <c r="O68" s="19">
        <v>0</v>
      </c>
      <c r="P68" s="17">
        <v>2200</v>
      </c>
      <c r="Q68" s="17"/>
      <c r="R68" s="17"/>
      <c r="S68" s="17">
        <v>432</v>
      </c>
      <c r="T68" s="17"/>
      <c r="U68" s="17"/>
      <c r="V68" s="17"/>
      <c r="W68" s="17"/>
      <c r="X68" s="17">
        <v>250</v>
      </c>
      <c r="Y68" s="19"/>
      <c r="Z68" s="19">
        <v>100</v>
      </c>
      <c r="AA68" s="17"/>
      <c r="AB68" s="17">
        <v>100</v>
      </c>
      <c r="AC68" s="17"/>
      <c r="AD68" s="17"/>
      <c r="AE68" s="17">
        <f t="shared" si="1"/>
        <v>3976</v>
      </c>
    </row>
    <row r="69" spans="1:31" x14ac:dyDescent="0.25">
      <c r="A69" s="4" t="s">
        <v>381</v>
      </c>
      <c r="B69" s="34" t="s">
        <v>79</v>
      </c>
      <c r="C69" s="19">
        <v>2160</v>
      </c>
      <c r="D69" s="17"/>
      <c r="E69" s="17">
        <v>0</v>
      </c>
      <c r="F69" s="17"/>
      <c r="G69" s="17"/>
      <c r="H69" s="17"/>
      <c r="I69" s="17">
        <v>0</v>
      </c>
      <c r="J69" s="17">
        <v>150</v>
      </c>
      <c r="K69" s="17"/>
      <c r="L69" s="17"/>
      <c r="M69" s="17"/>
      <c r="N69" s="17">
        <v>400</v>
      </c>
      <c r="O69" s="19">
        <v>0</v>
      </c>
      <c r="P69" s="17">
        <v>3376</v>
      </c>
      <c r="Q69" s="17"/>
      <c r="R69" s="17">
        <v>168</v>
      </c>
      <c r="S69" s="17">
        <v>432</v>
      </c>
      <c r="T69" s="17"/>
      <c r="U69" s="17"/>
      <c r="V69" s="17"/>
      <c r="W69" s="17"/>
      <c r="X69" s="17">
        <v>300</v>
      </c>
      <c r="Y69" s="19"/>
      <c r="Z69" s="19">
        <v>100</v>
      </c>
      <c r="AA69" s="17"/>
      <c r="AB69" s="17">
        <v>300</v>
      </c>
      <c r="AC69" s="17"/>
      <c r="AD69" s="17"/>
      <c r="AE69" s="17">
        <f t="shared" si="1"/>
        <v>7386</v>
      </c>
    </row>
    <row r="70" spans="1:31" x14ac:dyDescent="0.25">
      <c r="A70" s="4" t="s">
        <v>382</v>
      </c>
      <c r="B70" s="34" t="s">
        <v>79</v>
      </c>
      <c r="C70" s="19"/>
      <c r="D70" s="17"/>
      <c r="E70" s="17">
        <v>0</v>
      </c>
      <c r="F70" s="17"/>
      <c r="G70" s="17">
        <v>200</v>
      </c>
      <c r="H70" s="17"/>
      <c r="I70" s="17">
        <v>0</v>
      </c>
      <c r="J70" s="17">
        <v>0</v>
      </c>
      <c r="K70" s="17"/>
      <c r="L70" s="17"/>
      <c r="M70" s="17"/>
      <c r="N70" s="17"/>
      <c r="O70" s="19">
        <v>0</v>
      </c>
      <c r="P70" s="17">
        <v>5172</v>
      </c>
      <c r="Q70" s="17"/>
      <c r="R70" s="17"/>
      <c r="S70" s="17">
        <v>432</v>
      </c>
      <c r="T70" s="17"/>
      <c r="U70" s="17"/>
      <c r="V70" s="17"/>
      <c r="W70" s="17"/>
      <c r="X70" s="17">
        <v>320</v>
      </c>
      <c r="Y70" s="19"/>
      <c r="Z70" s="19">
        <v>100</v>
      </c>
      <c r="AA70" s="17"/>
      <c r="AB70" s="17">
        <v>0</v>
      </c>
      <c r="AC70" s="17"/>
      <c r="AD70" s="17"/>
      <c r="AE70" s="17">
        <f t="shared" si="1"/>
        <v>6224</v>
      </c>
    </row>
    <row r="71" spans="1:31" x14ac:dyDescent="0.25">
      <c r="A71" s="5" t="s">
        <v>347</v>
      </c>
      <c r="B71" s="34" t="s">
        <v>395</v>
      </c>
      <c r="C71" s="19">
        <v>2544</v>
      </c>
      <c r="D71" s="17"/>
      <c r="E71" s="17">
        <v>30</v>
      </c>
      <c r="F71" s="17">
        <v>77</v>
      </c>
      <c r="G71" s="17">
        <v>200</v>
      </c>
      <c r="H71" s="17"/>
      <c r="I71" s="17">
        <v>0</v>
      </c>
      <c r="J71" s="17">
        <v>0</v>
      </c>
      <c r="K71" s="17"/>
      <c r="L71" s="17"/>
      <c r="M71" s="17"/>
      <c r="N71" s="17">
        <v>20</v>
      </c>
      <c r="O71" s="19">
        <v>0</v>
      </c>
      <c r="P71" s="17">
        <v>7166</v>
      </c>
      <c r="Q71" s="17"/>
      <c r="R71" s="17"/>
      <c r="S71" s="17">
        <v>20</v>
      </c>
      <c r="T71" s="17"/>
      <c r="U71" s="17"/>
      <c r="V71" s="17"/>
      <c r="W71" s="17"/>
      <c r="X71" s="17">
        <v>320</v>
      </c>
      <c r="Y71" s="19"/>
      <c r="Z71" s="19">
        <v>0</v>
      </c>
      <c r="AA71" s="17"/>
      <c r="AB71" s="17">
        <v>100</v>
      </c>
      <c r="AC71" s="17"/>
      <c r="AD71" s="17"/>
      <c r="AE71" s="17">
        <f t="shared" si="1"/>
        <v>10477</v>
      </c>
    </row>
    <row r="72" spans="1:31" x14ac:dyDescent="0.25">
      <c r="A72" s="4" t="s">
        <v>348</v>
      </c>
      <c r="B72" s="34" t="s">
        <v>395</v>
      </c>
      <c r="C72" s="19">
        <v>1940</v>
      </c>
      <c r="D72" s="17">
        <v>160</v>
      </c>
      <c r="E72" s="17">
        <v>0</v>
      </c>
      <c r="F72" s="17"/>
      <c r="G72" s="17">
        <v>200</v>
      </c>
      <c r="H72" s="17"/>
      <c r="I72" s="17">
        <v>0</v>
      </c>
      <c r="J72" s="17">
        <v>150</v>
      </c>
      <c r="K72" s="17">
        <v>150</v>
      </c>
      <c r="L72" s="17"/>
      <c r="M72" s="17"/>
      <c r="N72" s="17">
        <v>120</v>
      </c>
      <c r="O72" s="19">
        <v>800</v>
      </c>
      <c r="P72" s="17">
        <v>4353</v>
      </c>
      <c r="Q72" s="17"/>
      <c r="R72" s="17"/>
      <c r="S72" s="17">
        <v>20</v>
      </c>
      <c r="T72" s="17"/>
      <c r="U72" s="17"/>
      <c r="V72" s="17"/>
      <c r="W72" s="17"/>
      <c r="X72" s="17">
        <v>640</v>
      </c>
      <c r="Y72" s="19"/>
      <c r="Z72" s="19">
        <v>0</v>
      </c>
      <c r="AA72" s="17"/>
      <c r="AB72" s="17">
        <v>60</v>
      </c>
      <c r="AC72" s="17"/>
      <c r="AD72" s="17"/>
      <c r="AE72" s="17">
        <f t="shared" si="1"/>
        <v>8593</v>
      </c>
    </row>
    <row r="73" spans="1:31" x14ac:dyDescent="0.25">
      <c r="A73" s="5" t="s">
        <v>349</v>
      </c>
      <c r="B73" s="34" t="s">
        <v>395</v>
      </c>
      <c r="C73" s="19">
        <v>5140</v>
      </c>
      <c r="D73" s="17">
        <v>230</v>
      </c>
      <c r="E73" s="17">
        <v>110</v>
      </c>
      <c r="F73" s="17"/>
      <c r="G73" s="17">
        <v>200</v>
      </c>
      <c r="H73" s="17">
        <v>24</v>
      </c>
      <c r="I73" s="17">
        <v>0</v>
      </c>
      <c r="J73" s="17">
        <v>15</v>
      </c>
      <c r="K73" s="17"/>
      <c r="L73" s="17"/>
      <c r="M73" s="17"/>
      <c r="N73" s="17">
        <v>30</v>
      </c>
      <c r="O73" s="19">
        <v>800</v>
      </c>
      <c r="P73" s="17">
        <v>4711</v>
      </c>
      <c r="Q73" s="17"/>
      <c r="R73" s="17"/>
      <c r="S73" s="17"/>
      <c r="T73" s="17"/>
      <c r="U73" s="17"/>
      <c r="V73" s="17"/>
      <c r="W73" s="17"/>
      <c r="X73" s="17">
        <v>320</v>
      </c>
      <c r="Y73" s="19"/>
      <c r="Z73" s="19">
        <v>240</v>
      </c>
      <c r="AA73" s="17"/>
      <c r="AB73" s="17">
        <v>100</v>
      </c>
      <c r="AC73" s="17"/>
      <c r="AD73" s="17"/>
      <c r="AE73" s="17">
        <f t="shared" ref="AE73:AE83" si="2">SUM(C73:AC73)</f>
        <v>11920</v>
      </c>
    </row>
    <row r="74" spans="1:31" x14ac:dyDescent="0.25">
      <c r="A74" s="5" t="s">
        <v>350</v>
      </c>
      <c r="B74" s="34" t="s">
        <v>395</v>
      </c>
      <c r="C74" s="19">
        <v>1890</v>
      </c>
      <c r="D74" s="17"/>
      <c r="E74" s="17">
        <v>10</v>
      </c>
      <c r="F74" s="17">
        <v>124</v>
      </c>
      <c r="G74" s="17">
        <v>480</v>
      </c>
      <c r="H74" s="17">
        <v>80</v>
      </c>
      <c r="I74" s="17">
        <v>80</v>
      </c>
      <c r="J74" s="17">
        <v>60</v>
      </c>
      <c r="K74" s="17">
        <v>1000</v>
      </c>
      <c r="L74" s="17"/>
      <c r="M74" s="17"/>
      <c r="N74" s="17">
        <v>16</v>
      </c>
      <c r="O74" s="19">
        <v>1200</v>
      </c>
      <c r="P74" s="17">
        <v>15769</v>
      </c>
      <c r="Q74" s="17"/>
      <c r="R74" s="17">
        <v>360</v>
      </c>
      <c r="S74" s="17">
        <v>20</v>
      </c>
      <c r="T74" s="17"/>
      <c r="U74" s="17"/>
      <c r="V74" s="17"/>
      <c r="W74" s="17"/>
      <c r="X74" s="17">
        <v>320</v>
      </c>
      <c r="Y74" s="19"/>
      <c r="Z74" s="19">
        <v>240</v>
      </c>
      <c r="AA74" s="17"/>
      <c r="AB74" s="17">
        <v>100</v>
      </c>
      <c r="AC74" s="17">
        <v>48</v>
      </c>
      <c r="AD74" s="17">
        <v>400</v>
      </c>
      <c r="AE74" s="17">
        <f>SUM(C74:AD74)</f>
        <v>22197</v>
      </c>
    </row>
    <row r="75" spans="1:31" x14ac:dyDescent="0.25">
      <c r="A75" s="5" t="s">
        <v>351</v>
      </c>
      <c r="B75" s="34" t="s">
        <v>395</v>
      </c>
      <c r="C75" s="19">
        <v>1350</v>
      </c>
      <c r="D75" s="17">
        <v>300</v>
      </c>
      <c r="E75" s="17">
        <v>70</v>
      </c>
      <c r="F75" s="17"/>
      <c r="G75" s="17">
        <v>500</v>
      </c>
      <c r="H75" s="17"/>
      <c r="I75" s="17">
        <v>0</v>
      </c>
      <c r="J75" s="17">
        <v>180</v>
      </c>
      <c r="K75" s="17"/>
      <c r="L75" s="17"/>
      <c r="M75" s="17"/>
      <c r="N75" s="17">
        <v>80</v>
      </c>
      <c r="O75" s="19">
        <v>0</v>
      </c>
      <c r="P75" s="17">
        <v>8391</v>
      </c>
      <c r="Q75" s="17"/>
      <c r="R75" s="17"/>
      <c r="S75" s="17"/>
      <c r="T75" s="17"/>
      <c r="U75" s="17"/>
      <c r="V75" s="17"/>
      <c r="W75" s="17"/>
      <c r="X75" s="17">
        <v>320</v>
      </c>
      <c r="Y75" s="19"/>
      <c r="Z75" s="19">
        <v>0</v>
      </c>
      <c r="AA75" s="17">
        <v>18</v>
      </c>
      <c r="AB75" s="17">
        <v>0</v>
      </c>
      <c r="AC75" s="17"/>
      <c r="AD75" s="17"/>
      <c r="AE75" s="17">
        <f t="shared" si="2"/>
        <v>11209</v>
      </c>
    </row>
    <row r="76" spans="1:31" x14ac:dyDescent="0.25">
      <c r="A76" s="4" t="s">
        <v>352</v>
      </c>
      <c r="B76" s="34" t="s">
        <v>395</v>
      </c>
      <c r="C76" s="19">
        <v>1900</v>
      </c>
      <c r="D76" s="17">
        <v>15</v>
      </c>
      <c r="E76" s="17">
        <v>0</v>
      </c>
      <c r="F76" s="17"/>
      <c r="G76" s="17">
        <v>200</v>
      </c>
      <c r="H76" s="17">
        <v>14</v>
      </c>
      <c r="I76" s="17">
        <v>0</v>
      </c>
      <c r="J76" s="17">
        <v>0</v>
      </c>
      <c r="K76" s="17">
        <v>300</v>
      </c>
      <c r="L76" s="17"/>
      <c r="M76" s="17"/>
      <c r="N76" s="17">
        <v>20</v>
      </c>
      <c r="O76" s="19">
        <v>400</v>
      </c>
      <c r="P76" s="17">
        <v>7231</v>
      </c>
      <c r="Q76" s="17"/>
      <c r="R76" s="17">
        <v>360</v>
      </c>
      <c r="S76" s="17"/>
      <c r="T76" s="17"/>
      <c r="U76" s="17"/>
      <c r="V76" s="17"/>
      <c r="W76" s="17"/>
      <c r="X76" s="17">
        <v>320</v>
      </c>
      <c r="Y76" s="19"/>
      <c r="Z76" s="19">
        <v>0</v>
      </c>
      <c r="AA76" s="17">
        <v>24</v>
      </c>
      <c r="AB76" s="17">
        <v>0</v>
      </c>
      <c r="AC76" s="17"/>
      <c r="AD76" s="17">
        <v>300</v>
      </c>
      <c r="AE76" s="17">
        <f>SUM(C76:AD76)</f>
        <v>11084</v>
      </c>
    </row>
    <row r="77" spans="1:31" x14ac:dyDescent="0.25">
      <c r="A77" s="5" t="s">
        <v>353</v>
      </c>
      <c r="B77" s="34" t="s">
        <v>395</v>
      </c>
      <c r="C77" s="19">
        <v>58</v>
      </c>
      <c r="D77" s="17"/>
      <c r="E77" s="17">
        <v>32</v>
      </c>
      <c r="F77" s="17">
        <v>173</v>
      </c>
      <c r="G77" s="17">
        <v>500</v>
      </c>
      <c r="H77" s="17">
        <v>70</v>
      </c>
      <c r="I77" s="17">
        <v>500</v>
      </c>
      <c r="J77" s="17">
        <v>0</v>
      </c>
      <c r="K77" s="17"/>
      <c r="L77" s="17"/>
      <c r="M77" s="17"/>
      <c r="N77" s="17"/>
      <c r="O77" s="19">
        <v>800</v>
      </c>
      <c r="P77" s="17">
        <v>6793</v>
      </c>
      <c r="Q77" s="17">
        <v>40</v>
      </c>
      <c r="R77" s="17"/>
      <c r="S77" s="17">
        <v>20</v>
      </c>
      <c r="T77" s="17"/>
      <c r="U77" s="17"/>
      <c r="V77" s="17"/>
      <c r="W77" s="17"/>
      <c r="X77" s="17">
        <v>640</v>
      </c>
      <c r="Y77" s="19"/>
      <c r="Z77" s="19">
        <v>360</v>
      </c>
      <c r="AA77" s="17"/>
      <c r="AB77" s="17">
        <v>100</v>
      </c>
      <c r="AC77" s="17"/>
      <c r="AD77" s="17"/>
      <c r="AE77" s="17">
        <f t="shared" si="2"/>
        <v>10086</v>
      </c>
    </row>
    <row r="78" spans="1:31" x14ac:dyDescent="0.25">
      <c r="A78" s="4" t="s">
        <v>354</v>
      </c>
      <c r="B78" s="34" t="s">
        <v>395</v>
      </c>
      <c r="C78" s="19">
        <v>40</v>
      </c>
      <c r="D78" s="17"/>
      <c r="E78" s="17">
        <v>0</v>
      </c>
      <c r="F78" s="17">
        <v>44</v>
      </c>
      <c r="G78" s="17">
        <v>240</v>
      </c>
      <c r="H78" s="17">
        <v>38</v>
      </c>
      <c r="I78" s="17">
        <v>0</v>
      </c>
      <c r="J78" s="17">
        <v>40</v>
      </c>
      <c r="K78" s="17"/>
      <c r="L78" s="17"/>
      <c r="M78" s="17"/>
      <c r="N78" s="17">
        <v>40</v>
      </c>
      <c r="O78" s="19">
        <v>800</v>
      </c>
      <c r="P78" s="17">
        <v>12809</v>
      </c>
      <c r="Q78" s="17"/>
      <c r="R78" s="17"/>
      <c r="S78" s="17">
        <v>20</v>
      </c>
      <c r="T78" s="17"/>
      <c r="U78" s="17"/>
      <c r="V78" s="17"/>
      <c r="W78" s="17"/>
      <c r="X78" s="17">
        <v>320</v>
      </c>
      <c r="Y78" s="19"/>
      <c r="Z78" s="19">
        <v>0</v>
      </c>
      <c r="AA78" s="17"/>
      <c r="AB78" s="17">
        <v>0</v>
      </c>
      <c r="AC78" s="17">
        <v>48</v>
      </c>
      <c r="AD78" s="17"/>
      <c r="AE78" s="17">
        <f t="shared" si="2"/>
        <v>14439</v>
      </c>
    </row>
    <row r="79" spans="1:31" x14ac:dyDescent="0.25">
      <c r="A79" s="4" t="s">
        <v>934</v>
      </c>
      <c r="B79" s="34" t="s">
        <v>395</v>
      </c>
      <c r="C79" s="19"/>
      <c r="D79" s="17">
        <v>200</v>
      </c>
      <c r="E79" s="17">
        <v>0</v>
      </c>
      <c r="F79" s="17">
        <v>70</v>
      </c>
      <c r="G79" s="17">
        <v>200</v>
      </c>
      <c r="H79" s="17">
        <v>28</v>
      </c>
      <c r="I79" s="17">
        <v>0</v>
      </c>
      <c r="J79" s="17">
        <v>100</v>
      </c>
      <c r="K79" s="17">
        <v>150</v>
      </c>
      <c r="L79" s="17"/>
      <c r="M79" s="17"/>
      <c r="N79" s="17">
        <v>20</v>
      </c>
      <c r="O79" s="19">
        <v>400</v>
      </c>
      <c r="P79" s="17">
        <v>2624</v>
      </c>
      <c r="Q79" s="17"/>
      <c r="R79" s="17">
        <v>8</v>
      </c>
      <c r="S79" s="17">
        <v>20</v>
      </c>
      <c r="T79" s="17"/>
      <c r="U79" s="17"/>
      <c r="V79" s="17"/>
      <c r="W79" s="17"/>
      <c r="X79" s="17">
        <v>320</v>
      </c>
      <c r="Y79" s="19"/>
      <c r="Z79" s="19">
        <v>120</v>
      </c>
      <c r="AA79" s="17">
        <v>24</v>
      </c>
      <c r="AB79" s="17">
        <v>0</v>
      </c>
      <c r="AC79" s="17"/>
      <c r="AD79" s="17"/>
      <c r="AE79" s="17">
        <f t="shared" si="2"/>
        <v>4284</v>
      </c>
    </row>
    <row r="80" spans="1:31" x14ac:dyDescent="0.25">
      <c r="A80" s="4" t="s">
        <v>355</v>
      </c>
      <c r="B80" s="34" t="s">
        <v>395</v>
      </c>
      <c r="C80" s="19"/>
      <c r="D80" s="17"/>
      <c r="E80" s="17">
        <v>10</v>
      </c>
      <c r="F80" s="17"/>
      <c r="G80" s="17">
        <v>200</v>
      </c>
      <c r="H80" s="17">
        <v>213</v>
      </c>
      <c r="I80" s="17">
        <v>80</v>
      </c>
      <c r="J80" s="17">
        <v>20</v>
      </c>
      <c r="K80" s="17">
        <v>600</v>
      </c>
      <c r="L80" s="17"/>
      <c r="M80" s="17"/>
      <c r="N80" s="17">
        <v>20</v>
      </c>
      <c r="O80" s="19">
        <v>800</v>
      </c>
      <c r="P80" s="17">
        <v>3334</v>
      </c>
      <c r="Q80" s="17">
        <v>40</v>
      </c>
      <c r="R80" s="17"/>
      <c r="S80" s="17">
        <v>20</v>
      </c>
      <c r="T80" s="17"/>
      <c r="U80" s="17"/>
      <c r="V80" s="17"/>
      <c r="W80" s="17">
        <v>50</v>
      </c>
      <c r="X80" s="17">
        <v>640</v>
      </c>
      <c r="Y80" s="19"/>
      <c r="Z80" s="19">
        <v>400</v>
      </c>
      <c r="AA80" s="17">
        <v>24</v>
      </c>
      <c r="AB80" s="17">
        <v>100</v>
      </c>
      <c r="AC80" s="17">
        <v>48</v>
      </c>
      <c r="AD80" s="17">
        <v>400</v>
      </c>
      <c r="AE80" s="17">
        <f>SUM(C80:AD80)</f>
        <v>6999</v>
      </c>
    </row>
    <row r="81" spans="1:31" x14ac:dyDescent="0.25">
      <c r="A81" s="4" t="s">
        <v>356</v>
      </c>
      <c r="B81" s="34" t="s">
        <v>395</v>
      </c>
      <c r="C81" s="19">
        <v>4730</v>
      </c>
      <c r="D81" s="17"/>
      <c r="E81" s="17">
        <v>70</v>
      </c>
      <c r="F81" s="17"/>
      <c r="G81" s="17">
        <v>800</v>
      </c>
      <c r="H81" s="17"/>
      <c r="I81" s="17">
        <v>40</v>
      </c>
      <c r="J81" s="17">
        <v>250</v>
      </c>
      <c r="K81" s="17">
        <v>600</v>
      </c>
      <c r="L81" s="17"/>
      <c r="M81" s="17"/>
      <c r="N81" s="17">
        <v>60</v>
      </c>
      <c r="O81" s="19">
        <v>600</v>
      </c>
      <c r="P81" s="17">
        <v>7654</v>
      </c>
      <c r="Q81" s="17">
        <v>60</v>
      </c>
      <c r="R81" s="17">
        <v>164</v>
      </c>
      <c r="S81" s="17">
        <v>20</v>
      </c>
      <c r="T81" s="17"/>
      <c r="U81" s="17"/>
      <c r="V81" s="17"/>
      <c r="W81" s="17"/>
      <c r="X81" s="17">
        <v>640</v>
      </c>
      <c r="Y81" s="19"/>
      <c r="Z81" s="19">
        <v>0</v>
      </c>
      <c r="AA81" s="17"/>
      <c r="AB81" s="17">
        <v>100</v>
      </c>
      <c r="AC81" s="17">
        <v>48</v>
      </c>
      <c r="AD81" s="17"/>
      <c r="AE81" s="17">
        <f t="shared" si="2"/>
        <v>15836</v>
      </c>
    </row>
    <row r="82" spans="1:31" x14ac:dyDescent="0.25">
      <c r="A82" s="4" t="s">
        <v>357</v>
      </c>
      <c r="B82" s="34" t="s">
        <v>79</v>
      </c>
      <c r="C82" s="19">
        <v>2360</v>
      </c>
      <c r="D82" s="17">
        <v>300</v>
      </c>
      <c r="E82" s="17">
        <v>120</v>
      </c>
      <c r="F82" s="17">
        <v>72</v>
      </c>
      <c r="G82" s="17">
        <v>240</v>
      </c>
      <c r="H82" s="17">
        <v>40</v>
      </c>
      <c r="I82" s="17">
        <v>0</v>
      </c>
      <c r="J82" s="17">
        <v>100</v>
      </c>
      <c r="K82" s="17">
        <v>300</v>
      </c>
      <c r="L82" s="17"/>
      <c r="M82" s="17"/>
      <c r="N82" s="17"/>
      <c r="O82" s="19">
        <v>600</v>
      </c>
      <c r="P82" s="17">
        <v>3647</v>
      </c>
      <c r="Q82" s="17">
        <v>60</v>
      </c>
      <c r="R82" s="17"/>
      <c r="S82" s="17">
        <v>20</v>
      </c>
      <c r="T82" s="17"/>
      <c r="U82" s="17"/>
      <c r="V82" s="17"/>
      <c r="W82" s="17"/>
      <c r="X82" s="17">
        <v>0</v>
      </c>
      <c r="Y82" s="19"/>
      <c r="Z82" s="19">
        <v>0</v>
      </c>
      <c r="AA82" s="17"/>
      <c r="AB82" s="17">
        <v>0</v>
      </c>
      <c r="AC82" s="17"/>
      <c r="AD82" s="17"/>
      <c r="AE82" s="17">
        <f t="shared" si="2"/>
        <v>7859</v>
      </c>
    </row>
    <row r="83" spans="1:31" x14ac:dyDescent="0.25">
      <c r="A83" s="5" t="s">
        <v>358</v>
      </c>
      <c r="B83" s="34" t="s">
        <v>395</v>
      </c>
      <c r="C83" s="19">
        <v>3890</v>
      </c>
      <c r="D83" s="17">
        <v>250</v>
      </c>
      <c r="E83" s="17">
        <v>30</v>
      </c>
      <c r="F83" s="17">
        <v>310</v>
      </c>
      <c r="G83" s="17">
        <v>280</v>
      </c>
      <c r="H83" s="17"/>
      <c r="I83" s="17">
        <v>0</v>
      </c>
      <c r="J83" s="17">
        <v>0</v>
      </c>
      <c r="K83" s="17"/>
      <c r="L83" s="17"/>
      <c r="M83" s="17"/>
      <c r="N83" s="17">
        <v>70</v>
      </c>
      <c r="O83" s="19">
        <v>800</v>
      </c>
      <c r="P83" s="17">
        <v>14191</v>
      </c>
      <c r="Q83" s="17">
        <v>100</v>
      </c>
      <c r="R83" s="17">
        <v>24</v>
      </c>
      <c r="S83" s="17">
        <v>80</v>
      </c>
      <c r="T83" s="17"/>
      <c r="U83" s="17"/>
      <c r="V83" s="17"/>
      <c r="W83" s="17"/>
      <c r="X83" s="17">
        <v>960</v>
      </c>
      <c r="Y83" s="19"/>
      <c r="Z83" s="19">
        <v>360</v>
      </c>
      <c r="AA83" s="17"/>
      <c r="AB83" s="17">
        <v>100</v>
      </c>
      <c r="AC83" s="17"/>
      <c r="AD83" s="17"/>
      <c r="AE83" s="17">
        <f t="shared" si="2"/>
        <v>21445</v>
      </c>
    </row>
    <row r="84" spans="1:31" x14ac:dyDescent="0.25">
      <c r="A84" s="4" t="s">
        <v>935</v>
      </c>
      <c r="B84" s="34" t="s">
        <v>79</v>
      </c>
      <c r="C84" s="19">
        <v>3300</v>
      </c>
      <c r="D84" s="17">
        <v>60</v>
      </c>
      <c r="E84" s="17">
        <v>470</v>
      </c>
      <c r="F84" s="17">
        <v>30</v>
      </c>
      <c r="G84" s="17">
        <v>100</v>
      </c>
      <c r="H84" s="17"/>
      <c r="I84" s="17">
        <v>24</v>
      </c>
      <c r="J84" s="17">
        <v>80</v>
      </c>
      <c r="K84" s="17">
        <v>500</v>
      </c>
      <c r="L84" s="17">
        <v>200</v>
      </c>
      <c r="M84" s="17"/>
      <c r="N84" s="17">
        <v>42</v>
      </c>
      <c r="O84" s="19">
        <v>400</v>
      </c>
      <c r="P84" s="17">
        <v>2400</v>
      </c>
      <c r="Q84" s="17">
        <v>48</v>
      </c>
      <c r="R84" s="17">
        <v>8</v>
      </c>
      <c r="S84" s="17">
        <v>20</v>
      </c>
      <c r="T84" s="17"/>
      <c r="U84" s="17"/>
      <c r="V84" s="17"/>
      <c r="W84" s="17"/>
      <c r="X84" s="17">
        <v>54</v>
      </c>
      <c r="Y84" s="19"/>
      <c r="Z84" s="19">
        <v>36</v>
      </c>
      <c r="AA84" s="17">
        <v>24</v>
      </c>
      <c r="AB84" s="17">
        <v>180</v>
      </c>
      <c r="AC84" s="17"/>
      <c r="AD84" s="17">
        <v>54</v>
      </c>
      <c r="AE84" s="17">
        <f>SUM(C84:AD84)</f>
        <v>8030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64CC9-DB9E-4BC4-A3C7-BC274C530C15}">
  <dimension ref="A3:AD42"/>
  <sheetViews>
    <sheetView topLeftCell="A22" workbookViewId="0">
      <selection activeCell="J3" sqref="J3"/>
    </sheetView>
  </sheetViews>
  <sheetFormatPr baseColWidth="10" defaultRowHeight="15" x14ac:dyDescent="0.25"/>
  <cols>
    <col min="1" max="1" width="70" customWidth="1"/>
    <col min="2" max="2" width="18" customWidth="1"/>
  </cols>
  <sheetData>
    <row r="3" spans="1:30" ht="21" x14ac:dyDescent="0.25">
      <c r="A3" s="93"/>
      <c r="J3" s="2" t="s">
        <v>1453</v>
      </c>
    </row>
    <row r="5" spans="1:30" x14ac:dyDescent="0.25">
      <c r="A5" s="76"/>
      <c r="K5" s="1"/>
      <c r="AD5" s="1"/>
    </row>
    <row r="6" spans="1:30" x14ac:dyDescent="0.25">
      <c r="A6" s="1"/>
      <c r="B6" s="77"/>
      <c r="C6" s="78"/>
      <c r="D6" s="79"/>
      <c r="E6" s="80"/>
      <c r="F6" s="79"/>
      <c r="G6" s="79"/>
      <c r="H6" s="79"/>
      <c r="I6" s="79"/>
      <c r="J6" s="80"/>
      <c r="K6" s="81"/>
      <c r="L6" s="78" t="s">
        <v>0</v>
      </c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82"/>
      <c r="AD6" s="83"/>
    </row>
    <row r="7" spans="1:30" ht="63.75" x14ac:dyDescent="0.25">
      <c r="A7" s="84" t="s">
        <v>69</v>
      </c>
      <c r="B7" s="85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86" t="s">
        <v>28</v>
      </c>
    </row>
    <row r="8" spans="1:30" x14ac:dyDescent="0.25">
      <c r="A8" s="87" t="s">
        <v>1000</v>
      </c>
      <c r="B8" s="88" t="s">
        <v>79</v>
      </c>
      <c r="C8" s="19">
        <v>36</v>
      </c>
      <c r="D8" s="17"/>
      <c r="E8" s="17"/>
      <c r="F8" s="17">
        <v>60</v>
      </c>
      <c r="G8" s="17">
        <v>24</v>
      </c>
      <c r="H8" s="17">
        <v>36</v>
      </c>
      <c r="I8" s="17">
        <v>72</v>
      </c>
      <c r="J8" s="17"/>
      <c r="K8" s="17">
        <v>36</v>
      </c>
      <c r="L8" s="17">
        <v>20</v>
      </c>
      <c r="M8" s="18">
        <v>36</v>
      </c>
      <c r="N8" s="18">
        <v>30</v>
      </c>
      <c r="O8" s="19"/>
      <c r="P8" s="17">
        <v>485</v>
      </c>
      <c r="Q8" s="17">
        <v>50</v>
      </c>
      <c r="R8" s="18">
        <v>30</v>
      </c>
      <c r="S8" s="18">
        <v>60</v>
      </c>
      <c r="T8" s="17"/>
      <c r="U8" s="17"/>
      <c r="V8" s="17"/>
      <c r="W8" s="18"/>
      <c r="X8" s="18">
        <v>24</v>
      </c>
      <c r="Y8" s="19">
        <v>100</v>
      </c>
      <c r="Z8" s="19">
        <v>60</v>
      </c>
      <c r="AA8" s="17"/>
      <c r="AB8" s="18"/>
      <c r="AC8" s="18"/>
      <c r="AD8" s="17">
        <v>1159</v>
      </c>
    </row>
    <row r="9" spans="1:30" x14ac:dyDescent="0.25">
      <c r="A9" s="87" t="s">
        <v>1001</v>
      </c>
      <c r="B9" s="88" t="s">
        <v>79</v>
      </c>
      <c r="C9" s="19">
        <v>10512</v>
      </c>
      <c r="D9" s="17"/>
      <c r="E9" s="17"/>
      <c r="F9" s="17"/>
      <c r="G9" s="17">
        <v>120</v>
      </c>
      <c r="H9" s="17">
        <v>0</v>
      </c>
      <c r="I9" s="17"/>
      <c r="J9" s="17"/>
      <c r="K9" s="17"/>
      <c r="L9" s="17"/>
      <c r="M9" s="17"/>
      <c r="N9" s="17"/>
      <c r="O9" s="19"/>
      <c r="P9" s="17">
        <v>5000</v>
      </c>
      <c r="Q9" s="17">
        <v>50</v>
      </c>
      <c r="R9" s="17">
        <v>0</v>
      </c>
      <c r="S9" s="17">
        <v>60</v>
      </c>
      <c r="T9" s="17"/>
      <c r="U9" s="17"/>
      <c r="V9" s="17"/>
      <c r="W9" s="17">
        <v>1000</v>
      </c>
      <c r="X9" s="17">
        <v>0</v>
      </c>
      <c r="Y9" s="19"/>
      <c r="Z9" s="19"/>
      <c r="AA9" s="17"/>
      <c r="AB9" s="17"/>
      <c r="AC9" s="17"/>
      <c r="AD9" s="17">
        <v>16742</v>
      </c>
    </row>
    <row r="10" spans="1:30" x14ac:dyDescent="0.25">
      <c r="A10" s="87" t="s">
        <v>1002</v>
      </c>
      <c r="B10" s="88" t="s">
        <v>79</v>
      </c>
      <c r="C10" s="19">
        <v>10400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9"/>
      <c r="P10" s="17"/>
      <c r="Q10" s="17">
        <v>50</v>
      </c>
      <c r="R10" s="17">
        <v>0</v>
      </c>
      <c r="S10" s="17">
        <v>60</v>
      </c>
      <c r="T10" s="17">
        <v>12</v>
      </c>
      <c r="U10" s="17"/>
      <c r="V10" s="17"/>
      <c r="W10" s="17"/>
      <c r="X10" s="17">
        <v>0</v>
      </c>
      <c r="Y10" s="19">
        <v>250</v>
      </c>
      <c r="Z10" s="19"/>
      <c r="AA10" s="17"/>
      <c r="AB10" s="17"/>
      <c r="AC10" s="17"/>
      <c r="AD10" s="17">
        <v>10772</v>
      </c>
    </row>
    <row r="11" spans="1:30" x14ac:dyDescent="0.25">
      <c r="A11" s="87" t="s">
        <v>1003</v>
      </c>
      <c r="B11" s="88" t="s">
        <v>79</v>
      </c>
      <c r="C11" s="19">
        <v>9100</v>
      </c>
      <c r="D11" s="17">
        <v>900</v>
      </c>
      <c r="E11" s="17"/>
      <c r="F11" s="17">
        <v>1392</v>
      </c>
      <c r="G11" s="17"/>
      <c r="H11" s="17"/>
      <c r="I11" s="17"/>
      <c r="J11" s="17"/>
      <c r="K11" s="17"/>
      <c r="L11" s="17"/>
      <c r="M11" s="17"/>
      <c r="N11" s="17"/>
      <c r="O11" s="19"/>
      <c r="P11" s="17"/>
      <c r="Q11" s="17">
        <v>50</v>
      </c>
      <c r="R11" s="17">
        <v>0</v>
      </c>
      <c r="S11" s="17">
        <v>60</v>
      </c>
      <c r="T11" s="17"/>
      <c r="U11" s="17"/>
      <c r="V11" s="17"/>
      <c r="W11" s="17"/>
      <c r="X11" s="17">
        <v>0</v>
      </c>
      <c r="Y11" s="19"/>
      <c r="Z11" s="19"/>
      <c r="AA11" s="17"/>
      <c r="AB11" s="17"/>
      <c r="AC11" s="17"/>
      <c r="AD11" s="17">
        <v>11502</v>
      </c>
    </row>
    <row r="12" spans="1:30" x14ac:dyDescent="0.25">
      <c r="A12" s="87" t="s">
        <v>1004</v>
      </c>
      <c r="B12" s="88" t="s">
        <v>79</v>
      </c>
      <c r="C12" s="19">
        <v>10320</v>
      </c>
      <c r="D12" s="17">
        <v>800</v>
      </c>
      <c r="E12" s="17"/>
      <c r="F12" s="17">
        <v>1776</v>
      </c>
      <c r="G12" s="17"/>
      <c r="H12" s="17">
        <v>48</v>
      </c>
      <c r="I12" s="17"/>
      <c r="J12" s="17"/>
      <c r="K12" s="17"/>
      <c r="L12" s="17">
        <v>60</v>
      </c>
      <c r="M12" s="17">
        <v>266</v>
      </c>
      <c r="N12" s="17"/>
      <c r="O12" s="19"/>
      <c r="P12" s="17"/>
      <c r="Q12" s="17">
        <v>50</v>
      </c>
      <c r="R12" s="17">
        <v>0</v>
      </c>
      <c r="S12" s="17">
        <v>60</v>
      </c>
      <c r="T12" s="17"/>
      <c r="U12" s="17"/>
      <c r="V12" s="17"/>
      <c r="W12" s="17"/>
      <c r="X12" s="17">
        <v>0</v>
      </c>
      <c r="Y12" s="19">
        <v>250</v>
      </c>
      <c r="Z12" s="19"/>
      <c r="AA12" s="17"/>
      <c r="AB12" s="17"/>
      <c r="AC12" s="17"/>
      <c r="AD12" s="17">
        <v>13630</v>
      </c>
    </row>
    <row r="13" spans="1:30" x14ac:dyDescent="0.25">
      <c r="A13" s="91" t="s">
        <v>1005</v>
      </c>
      <c r="B13" s="88" t="s">
        <v>79</v>
      </c>
      <c r="C13" s="19">
        <v>5064</v>
      </c>
      <c r="D13" s="17"/>
      <c r="E13" s="17"/>
      <c r="F13" s="17"/>
      <c r="G13" s="17"/>
      <c r="H13" s="17"/>
      <c r="I13" s="17"/>
      <c r="J13" s="17">
        <v>480</v>
      </c>
      <c r="K13" s="17"/>
      <c r="L13" s="17"/>
      <c r="M13" s="17"/>
      <c r="N13" s="17"/>
      <c r="O13" s="19"/>
      <c r="P13" s="17"/>
      <c r="Q13" s="17">
        <v>10</v>
      </c>
      <c r="R13" s="17">
        <v>0</v>
      </c>
      <c r="S13" s="17"/>
      <c r="T13" s="17"/>
      <c r="U13" s="17"/>
      <c r="V13" s="17"/>
      <c r="W13" s="17"/>
      <c r="X13" s="17">
        <v>0</v>
      </c>
      <c r="Y13" s="19"/>
      <c r="Z13" s="19"/>
      <c r="AA13" s="17"/>
      <c r="AB13" s="17"/>
      <c r="AC13" s="17"/>
      <c r="AD13" s="17">
        <v>5554</v>
      </c>
    </row>
    <row r="14" spans="1:30" x14ac:dyDescent="0.25">
      <c r="A14" s="87" t="s">
        <v>1006</v>
      </c>
      <c r="B14" s="88" t="s">
        <v>79</v>
      </c>
      <c r="C14" s="19">
        <v>185760</v>
      </c>
      <c r="D14" s="17">
        <v>2000</v>
      </c>
      <c r="E14" s="17">
        <v>1100</v>
      </c>
      <c r="F14" s="17">
        <v>4176</v>
      </c>
      <c r="G14" s="17">
        <v>7000</v>
      </c>
      <c r="H14" s="17">
        <v>1320</v>
      </c>
      <c r="I14" s="17">
        <v>17280</v>
      </c>
      <c r="J14" s="17">
        <v>16272</v>
      </c>
      <c r="K14" s="17">
        <v>192</v>
      </c>
      <c r="L14" s="17"/>
      <c r="M14" s="17">
        <v>16536</v>
      </c>
      <c r="N14" s="17">
        <v>432</v>
      </c>
      <c r="O14" s="19"/>
      <c r="P14" s="17">
        <v>35000</v>
      </c>
      <c r="Q14" s="17">
        <v>50</v>
      </c>
      <c r="R14" s="17">
        <v>0</v>
      </c>
      <c r="S14" s="17"/>
      <c r="T14" s="17"/>
      <c r="U14" s="17"/>
      <c r="V14" s="17"/>
      <c r="W14" s="17"/>
      <c r="X14" s="17">
        <v>500</v>
      </c>
      <c r="Y14" s="19">
        <v>1000</v>
      </c>
      <c r="Z14" s="19">
        <v>600</v>
      </c>
      <c r="AA14" s="17">
        <v>48</v>
      </c>
      <c r="AB14" s="17"/>
      <c r="AC14" s="17"/>
      <c r="AD14" s="17">
        <v>289266</v>
      </c>
    </row>
    <row r="15" spans="1:30" x14ac:dyDescent="0.25">
      <c r="A15" s="87" t="s">
        <v>1007</v>
      </c>
      <c r="B15" s="88" t="s">
        <v>79</v>
      </c>
      <c r="C15" s="19">
        <v>24450</v>
      </c>
      <c r="D15" s="17">
        <v>9000</v>
      </c>
      <c r="E15" s="17">
        <v>3528</v>
      </c>
      <c r="F15" s="17">
        <v>2253</v>
      </c>
      <c r="G15" s="17">
        <v>660</v>
      </c>
      <c r="H15" s="17">
        <v>1008</v>
      </c>
      <c r="I15" s="17">
        <v>2802</v>
      </c>
      <c r="J15" s="17">
        <v>40428</v>
      </c>
      <c r="K15" s="17">
        <v>504</v>
      </c>
      <c r="L15" s="17"/>
      <c r="M15" s="17">
        <v>7026</v>
      </c>
      <c r="N15" s="17">
        <v>72</v>
      </c>
      <c r="O15" s="19">
        <v>600</v>
      </c>
      <c r="P15" s="17">
        <v>2500</v>
      </c>
      <c r="Q15" s="17">
        <v>1000</v>
      </c>
      <c r="R15" s="17">
        <v>0</v>
      </c>
      <c r="S15" s="17">
        <v>2000</v>
      </c>
      <c r="T15" s="17"/>
      <c r="U15" s="17"/>
      <c r="V15" s="17"/>
      <c r="W15" s="17"/>
      <c r="X15" s="17">
        <v>180</v>
      </c>
      <c r="Y15" s="19">
        <v>300</v>
      </c>
      <c r="Z15" s="19">
        <v>100</v>
      </c>
      <c r="AA15" s="17">
        <v>24</v>
      </c>
      <c r="AB15" s="17"/>
      <c r="AC15" s="17"/>
      <c r="AD15" s="17">
        <v>98435</v>
      </c>
    </row>
    <row r="16" spans="1:30" x14ac:dyDescent="0.25">
      <c r="A16" s="87" t="s">
        <v>1008</v>
      </c>
      <c r="B16" s="88" t="s">
        <v>79</v>
      </c>
      <c r="C16" s="19">
        <v>165480</v>
      </c>
      <c r="D16" s="17"/>
      <c r="E16" s="17"/>
      <c r="F16" s="17"/>
      <c r="G16" s="17"/>
      <c r="H16" s="17">
        <v>200</v>
      </c>
      <c r="I16" s="17"/>
      <c r="J16" s="17">
        <v>4392</v>
      </c>
      <c r="K16" s="17"/>
      <c r="L16" s="17"/>
      <c r="M16" s="17">
        <v>15300</v>
      </c>
      <c r="N16" s="17"/>
      <c r="O16" s="19"/>
      <c r="P16" s="17">
        <v>19600</v>
      </c>
      <c r="Q16" s="17"/>
      <c r="R16" s="17">
        <v>3120</v>
      </c>
      <c r="S16" s="17">
        <v>1152</v>
      </c>
      <c r="T16" s="17">
        <v>2800</v>
      </c>
      <c r="U16" s="17"/>
      <c r="V16" s="17"/>
      <c r="W16" s="17"/>
      <c r="X16" s="17">
        <v>0</v>
      </c>
      <c r="Y16" s="19"/>
      <c r="Z16" s="19"/>
      <c r="AA16" s="17"/>
      <c r="AB16" s="17">
        <v>300</v>
      </c>
      <c r="AC16" s="17"/>
      <c r="AD16" s="17">
        <v>212344</v>
      </c>
    </row>
    <row r="17" spans="1:30" x14ac:dyDescent="0.25">
      <c r="A17" s="92" t="s">
        <v>1009</v>
      </c>
      <c r="B17" s="88" t="s">
        <v>79</v>
      </c>
      <c r="C17" s="19">
        <v>1000</v>
      </c>
      <c r="D17" s="17"/>
      <c r="E17" s="17"/>
      <c r="F17" s="17"/>
      <c r="G17" s="17"/>
      <c r="H17" s="17"/>
      <c r="I17" s="17"/>
      <c r="J17" s="17"/>
      <c r="K17" s="17"/>
      <c r="L17" s="17">
        <v>4000</v>
      </c>
      <c r="M17" s="17"/>
      <c r="N17" s="17"/>
      <c r="O17" s="19">
        <v>32000</v>
      </c>
      <c r="P17" s="17"/>
      <c r="Q17" s="17"/>
      <c r="R17" s="17">
        <v>0</v>
      </c>
      <c r="S17" s="17"/>
      <c r="T17" s="17"/>
      <c r="U17" s="17"/>
      <c r="V17" s="17"/>
      <c r="W17" s="17"/>
      <c r="X17" s="17">
        <v>0</v>
      </c>
      <c r="Y17" s="19"/>
      <c r="Z17" s="19"/>
      <c r="AA17" s="17"/>
      <c r="AB17" s="17"/>
      <c r="AC17" s="17"/>
      <c r="AD17" s="17">
        <v>37000</v>
      </c>
    </row>
    <row r="18" spans="1:30" x14ac:dyDescent="0.25">
      <c r="A18" s="87" t="s">
        <v>1010</v>
      </c>
      <c r="B18" s="88" t="s">
        <v>79</v>
      </c>
      <c r="C18" s="19">
        <v>10000</v>
      </c>
      <c r="D18" s="17">
        <v>500</v>
      </c>
      <c r="E18" s="17"/>
      <c r="F18" s="17">
        <v>3096</v>
      </c>
      <c r="G18" s="17">
        <v>72</v>
      </c>
      <c r="H18" s="17"/>
      <c r="I18" s="17"/>
      <c r="J18" s="17"/>
      <c r="K18" s="17"/>
      <c r="L18" s="17"/>
      <c r="M18" s="17"/>
      <c r="N18" s="17"/>
      <c r="O18" s="19"/>
      <c r="P18" s="17"/>
      <c r="Q18" s="17">
        <v>50</v>
      </c>
      <c r="R18" s="17">
        <v>0</v>
      </c>
      <c r="S18" s="17"/>
      <c r="T18" s="17"/>
      <c r="U18" s="17"/>
      <c r="V18" s="17"/>
      <c r="W18" s="17"/>
      <c r="X18" s="17">
        <v>0</v>
      </c>
      <c r="Y18" s="19"/>
      <c r="Z18" s="19"/>
      <c r="AA18" s="17"/>
      <c r="AB18" s="17"/>
      <c r="AC18" s="17"/>
      <c r="AD18" s="17">
        <v>13718</v>
      </c>
    </row>
    <row r="19" spans="1:30" x14ac:dyDescent="0.25">
      <c r="A19" s="87" t="s">
        <v>1011</v>
      </c>
      <c r="B19" s="88" t="s">
        <v>79</v>
      </c>
      <c r="C19" s="19">
        <v>1740</v>
      </c>
      <c r="D19" s="17"/>
      <c r="E19" s="17">
        <v>48</v>
      </c>
      <c r="F19" s="17">
        <v>180</v>
      </c>
      <c r="G19" s="17"/>
      <c r="H19" s="17">
        <v>72</v>
      </c>
      <c r="I19" s="17">
        <v>534</v>
      </c>
      <c r="J19" s="17"/>
      <c r="K19" s="17"/>
      <c r="L19" s="17"/>
      <c r="M19" s="17">
        <v>12</v>
      </c>
      <c r="N19" s="17">
        <v>48</v>
      </c>
      <c r="O19" s="19"/>
      <c r="P19" s="17">
        <v>660</v>
      </c>
      <c r="Q19" s="17"/>
      <c r="R19" s="17">
        <v>0</v>
      </c>
      <c r="S19" s="17"/>
      <c r="T19" s="17"/>
      <c r="U19" s="17"/>
      <c r="V19" s="17"/>
      <c r="W19" s="17"/>
      <c r="X19" s="17">
        <v>0</v>
      </c>
      <c r="Y19" s="19"/>
      <c r="Z19" s="19"/>
      <c r="AA19" s="17"/>
      <c r="AB19" s="17"/>
      <c r="AC19" s="17"/>
      <c r="AD19" s="17">
        <v>3294</v>
      </c>
    </row>
    <row r="20" spans="1:30" x14ac:dyDescent="0.25">
      <c r="A20" s="87" t="s">
        <v>1012</v>
      </c>
      <c r="B20" s="88" t="s">
        <v>79</v>
      </c>
      <c r="C20" s="19">
        <v>1902</v>
      </c>
      <c r="D20" s="17"/>
      <c r="E20" s="17"/>
      <c r="F20" s="17"/>
      <c r="G20" s="17"/>
      <c r="H20" s="17"/>
      <c r="I20" s="17"/>
      <c r="J20" s="17"/>
      <c r="K20" s="17"/>
      <c r="L20" s="17">
        <v>48</v>
      </c>
      <c r="M20" s="17"/>
      <c r="N20" s="17"/>
      <c r="O20" s="19"/>
      <c r="P20" s="17"/>
      <c r="Q20" s="17"/>
      <c r="R20" s="17">
        <v>0</v>
      </c>
      <c r="S20" s="17"/>
      <c r="T20" s="17"/>
      <c r="U20" s="17"/>
      <c r="V20" s="17"/>
      <c r="W20" s="17"/>
      <c r="X20" s="17">
        <v>0</v>
      </c>
      <c r="Y20" s="19"/>
      <c r="Z20" s="19"/>
      <c r="AA20" s="17"/>
      <c r="AB20" s="17"/>
      <c r="AC20" s="17"/>
      <c r="AD20" s="17">
        <v>1950</v>
      </c>
    </row>
    <row r="21" spans="1:30" x14ac:dyDescent="0.25">
      <c r="A21" s="87" t="s">
        <v>1013</v>
      </c>
      <c r="B21" s="88" t="s">
        <v>79</v>
      </c>
      <c r="C21" s="19">
        <v>21420</v>
      </c>
      <c r="D21" s="17">
        <v>3000</v>
      </c>
      <c r="E21" s="17">
        <v>4800</v>
      </c>
      <c r="F21" s="17">
        <v>1160</v>
      </c>
      <c r="G21" s="17">
        <v>4500</v>
      </c>
      <c r="H21" s="17">
        <v>3918</v>
      </c>
      <c r="I21" s="17">
        <v>3678</v>
      </c>
      <c r="J21" s="17">
        <v>3552</v>
      </c>
      <c r="K21" s="17"/>
      <c r="L21" s="17">
        <v>4000</v>
      </c>
      <c r="M21" s="17">
        <v>2180</v>
      </c>
      <c r="N21" s="17">
        <v>24</v>
      </c>
      <c r="O21" s="19">
        <v>4000</v>
      </c>
      <c r="P21" s="17">
        <v>3168</v>
      </c>
      <c r="Q21" s="17">
        <v>200</v>
      </c>
      <c r="R21" s="17">
        <v>12</v>
      </c>
      <c r="S21" s="17">
        <v>30</v>
      </c>
      <c r="T21" s="17">
        <v>51</v>
      </c>
      <c r="U21" s="17"/>
      <c r="V21" s="17"/>
      <c r="W21" s="17"/>
      <c r="X21" s="17">
        <v>0</v>
      </c>
      <c r="Y21" s="19"/>
      <c r="Z21" s="19"/>
      <c r="AA21" s="17"/>
      <c r="AB21" s="17"/>
      <c r="AC21" s="17"/>
      <c r="AD21" s="17">
        <v>59693</v>
      </c>
    </row>
    <row r="22" spans="1:30" x14ac:dyDescent="0.25">
      <c r="A22" s="87" t="s">
        <v>1014</v>
      </c>
      <c r="B22" s="88" t="s">
        <v>81</v>
      </c>
      <c r="C22" s="19">
        <v>624</v>
      </c>
      <c r="D22" s="17">
        <v>500</v>
      </c>
      <c r="E22" s="17">
        <v>40</v>
      </c>
      <c r="F22" s="17">
        <v>210</v>
      </c>
      <c r="G22" s="17">
        <v>250</v>
      </c>
      <c r="H22" s="17">
        <v>42</v>
      </c>
      <c r="I22" s="17">
        <v>100</v>
      </c>
      <c r="J22" s="17">
        <v>582</v>
      </c>
      <c r="K22" s="17">
        <v>50</v>
      </c>
      <c r="L22" s="17">
        <v>60</v>
      </c>
      <c r="M22" s="17">
        <v>102</v>
      </c>
      <c r="N22" s="17">
        <v>36</v>
      </c>
      <c r="O22" s="19">
        <v>200</v>
      </c>
      <c r="P22" s="17">
        <v>990</v>
      </c>
      <c r="Q22" s="17">
        <v>10</v>
      </c>
      <c r="R22" s="17">
        <v>0</v>
      </c>
      <c r="S22" s="17">
        <v>15</v>
      </c>
      <c r="T22" s="17">
        <v>117</v>
      </c>
      <c r="U22" s="17"/>
      <c r="V22" s="17"/>
      <c r="W22" s="17"/>
      <c r="X22" s="17">
        <v>24</v>
      </c>
      <c r="Y22" s="19">
        <v>100</v>
      </c>
      <c r="Z22" s="19"/>
      <c r="AA22" s="17"/>
      <c r="AB22" s="17"/>
      <c r="AC22" s="17"/>
      <c r="AD22" s="17">
        <v>4052</v>
      </c>
    </row>
    <row r="23" spans="1:30" x14ac:dyDescent="0.25">
      <c r="A23" s="87" t="s">
        <v>1015</v>
      </c>
      <c r="B23" s="88" t="s">
        <v>79</v>
      </c>
      <c r="C23" s="19">
        <v>2</v>
      </c>
      <c r="D23" s="17"/>
      <c r="E23" s="17"/>
      <c r="F23" s="17"/>
      <c r="G23" s="17"/>
      <c r="H23" s="17">
        <v>30</v>
      </c>
      <c r="I23" s="17"/>
      <c r="J23" s="17"/>
      <c r="K23" s="17"/>
      <c r="L23" s="17"/>
      <c r="M23" s="17"/>
      <c r="N23" s="17"/>
      <c r="O23" s="19"/>
      <c r="P23" s="17"/>
      <c r="Q23" s="17"/>
      <c r="R23" s="17">
        <v>12</v>
      </c>
      <c r="S23" s="17"/>
      <c r="T23" s="17"/>
      <c r="U23" s="17"/>
      <c r="V23" s="17"/>
      <c r="W23" s="17"/>
      <c r="X23" s="17">
        <v>0</v>
      </c>
      <c r="Y23" s="19"/>
      <c r="Z23" s="19">
        <v>48</v>
      </c>
      <c r="AA23" s="17"/>
      <c r="AB23" s="17"/>
      <c r="AC23" s="17"/>
      <c r="AD23" s="17">
        <v>92</v>
      </c>
    </row>
    <row r="24" spans="1:30" x14ac:dyDescent="0.25">
      <c r="A24" s="87" t="s">
        <v>1016</v>
      </c>
      <c r="B24" s="88" t="s">
        <v>81</v>
      </c>
      <c r="C24" s="19">
        <v>12</v>
      </c>
      <c r="D24" s="17"/>
      <c r="E24" s="17"/>
      <c r="F24" s="17"/>
      <c r="G24" s="17">
        <v>700</v>
      </c>
      <c r="H24" s="17"/>
      <c r="I24" s="17"/>
      <c r="J24" s="17"/>
      <c r="K24" s="17"/>
      <c r="L24" s="17"/>
      <c r="M24" s="17">
        <v>60</v>
      </c>
      <c r="N24" s="17">
        <v>12</v>
      </c>
      <c r="O24" s="19"/>
      <c r="P24" s="17">
        <v>120</v>
      </c>
      <c r="Q24" s="17">
        <v>20</v>
      </c>
      <c r="R24" s="17">
        <v>0</v>
      </c>
      <c r="S24" s="17">
        <v>15</v>
      </c>
      <c r="T24" s="17"/>
      <c r="U24" s="17"/>
      <c r="V24" s="17"/>
      <c r="W24" s="17"/>
      <c r="X24" s="17">
        <v>0</v>
      </c>
      <c r="Y24" s="19"/>
      <c r="Z24" s="19"/>
      <c r="AA24" s="17"/>
      <c r="AB24" s="17"/>
      <c r="AC24" s="17"/>
      <c r="AD24" s="17">
        <v>939</v>
      </c>
    </row>
    <row r="25" spans="1:30" x14ac:dyDescent="0.25">
      <c r="A25" s="87" t="s">
        <v>1017</v>
      </c>
      <c r="B25" s="88" t="s">
        <v>79</v>
      </c>
      <c r="C25" s="19">
        <v>22938</v>
      </c>
      <c r="D25" s="17"/>
      <c r="E25" s="17"/>
      <c r="F25" s="17">
        <v>5395</v>
      </c>
      <c r="G25" s="17"/>
      <c r="H25" s="17">
        <v>6</v>
      </c>
      <c r="I25" s="17"/>
      <c r="J25" s="17"/>
      <c r="K25" s="17"/>
      <c r="L25" s="17"/>
      <c r="M25" s="17">
        <v>880</v>
      </c>
      <c r="N25" s="17"/>
      <c r="O25" s="19"/>
      <c r="P25" s="17"/>
      <c r="Q25" s="17"/>
      <c r="R25" s="17">
        <v>2200</v>
      </c>
      <c r="S25" s="17"/>
      <c r="T25" s="17"/>
      <c r="U25" s="17"/>
      <c r="V25" s="17"/>
      <c r="W25" s="17"/>
      <c r="X25" s="17">
        <v>0</v>
      </c>
      <c r="Y25" s="19"/>
      <c r="Z25" s="19"/>
      <c r="AA25" s="17"/>
      <c r="AB25" s="17"/>
      <c r="AC25" s="17"/>
      <c r="AD25" s="17">
        <v>31419</v>
      </c>
    </row>
    <row r="26" spans="1:30" x14ac:dyDescent="0.25">
      <c r="A26" s="87" t="s">
        <v>1018</v>
      </c>
      <c r="B26" s="88" t="s">
        <v>79</v>
      </c>
      <c r="C26" s="19">
        <v>3792</v>
      </c>
      <c r="D26" s="17"/>
      <c r="E26" s="17">
        <v>1400</v>
      </c>
      <c r="F26" s="17">
        <v>48</v>
      </c>
      <c r="G26" s="17"/>
      <c r="H26" s="17"/>
      <c r="I26" s="17"/>
      <c r="J26" s="17"/>
      <c r="K26" s="17"/>
      <c r="L26" s="17"/>
      <c r="M26" s="17"/>
      <c r="N26" s="17"/>
      <c r="O26" s="19"/>
      <c r="P26" s="17"/>
      <c r="Q26" s="17"/>
      <c r="R26" s="17">
        <v>0</v>
      </c>
      <c r="S26" s="17"/>
      <c r="T26" s="17"/>
      <c r="U26" s="17"/>
      <c r="V26" s="17"/>
      <c r="W26" s="17"/>
      <c r="X26" s="17">
        <v>400</v>
      </c>
      <c r="Y26" s="19"/>
      <c r="Z26" s="19"/>
      <c r="AA26" s="17">
        <v>100</v>
      </c>
      <c r="AB26" s="17"/>
      <c r="AC26" s="17"/>
      <c r="AD26" s="17">
        <v>5740</v>
      </c>
    </row>
    <row r="27" spans="1:30" x14ac:dyDescent="0.25">
      <c r="A27" s="87" t="s">
        <v>1019</v>
      </c>
      <c r="B27" s="88" t="s">
        <v>79</v>
      </c>
      <c r="C27" s="19">
        <v>2733</v>
      </c>
      <c r="D27" s="17"/>
      <c r="E27" s="17"/>
      <c r="F27" s="17">
        <v>24</v>
      </c>
      <c r="G27" s="17"/>
      <c r="H27" s="17"/>
      <c r="I27" s="17"/>
      <c r="J27" s="17">
        <v>14640</v>
      </c>
      <c r="K27" s="17"/>
      <c r="L27" s="17"/>
      <c r="M27" s="17">
        <v>660</v>
      </c>
      <c r="N27" s="17"/>
      <c r="O27" s="19"/>
      <c r="P27" s="17">
        <v>1632</v>
      </c>
      <c r="Q27" s="17">
        <v>100</v>
      </c>
      <c r="R27" s="17">
        <v>0</v>
      </c>
      <c r="S27" s="17">
        <v>50</v>
      </c>
      <c r="T27" s="17"/>
      <c r="U27" s="17"/>
      <c r="V27" s="17"/>
      <c r="W27" s="17"/>
      <c r="X27" s="17">
        <v>0</v>
      </c>
      <c r="Y27" s="19"/>
      <c r="Z27" s="19"/>
      <c r="AA27" s="17">
        <v>150</v>
      </c>
      <c r="AB27" s="17">
        <v>15</v>
      </c>
      <c r="AC27" s="17"/>
      <c r="AD27" s="17">
        <v>20004</v>
      </c>
    </row>
    <row r="28" spans="1:30" x14ac:dyDescent="0.25">
      <c r="A28" s="87" t="s">
        <v>1020</v>
      </c>
      <c r="B28" s="88" t="s">
        <v>79</v>
      </c>
      <c r="C28" s="17">
        <v>1152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>
        <v>1008</v>
      </c>
      <c r="Q28" s="17">
        <v>50</v>
      </c>
      <c r="R28" s="17">
        <v>0</v>
      </c>
      <c r="S28" s="17">
        <v>50</v>
      </c>
      <c r="T28" s="17"/>
      <c r="U28" s="17"/>
      <c r="V28" s="17"/>
      <c r="W28" s="17"/>
      <c r="X28" s="17">
        <v>0</v>
      </c>
      <c r="Y28" s="17"/>
      <c r="Z28" s="17"/>
      <c r="AA28" s="17"/>
      <c r="AB28" s="17"/>
      <c r="AC28" s="17"/>
      <c r="AD28" s="17">
        <v>2260</v>
      </c>
    </row>
    <row r="29" spans="1:30" x14ac:dyDescent="0.25">
      <c r="A29" s="87" t="s">
        <v>1021</v>
      </c>
      <c r="B29" s="88" t="s">
        <v>79</v>
      </c>
      <c r="C29" s="19">
        <v>846</v>
      </c>
      <c r="D29" s="17"/>
      <c r="E29" s="17"/>
      <c r="F29" s="17"/>
      <c r="G29" s="17">
        <v>200</v>
      </c>
      <c r="H29" s="17"/>
      <c r="I29" s="17"/>
      <c r="J29" s="17"/>
      <c r="K29" s="17"/>
      <c r="L29" s="17">
        <v>12</v>
      </c>
      <c r="M29" s="17">
        <v>410</v>
      </c>
      <c r="N29" s="17"/>
      <c r="O29" s="19"/>
      <c r="P29" s="17">
        <v>2268</v>
      </c>
      <c r="Q29" s="17">
        <v>200</v>
      </c>
      <c r="R29" s="17">
        <v>0</v>
      </c>
      <c r="S29" s="17">
        <v>30</v>
      </c>
      <c r="T29" s="17"/>
      <c r="U29" s="17"/>
      <c r="V29" s="17"/>
      <c r="W29" s="17"/>
      <c r="X29" s="17">
        <v>0</v>
      </c>
      <c r="Y29" s="19"/>
      <c r="Z29" s="19"/>
      <c r="AA29" s="17">
        <v>6</v>
      </c>
      <c r="AB29" s="17"/>
      <c r="AC29" s="17"/>
      <c r="AD29" s="17">
        <v>3972</v>
      </c>
    </row>
    <row r="30" spans="1:30" x14ac:dyDescent="0.25">
      <c r="A30" s="87" t="s">
        <v>1022</v>
      </c>
      <c r="B30" s="88" t="s">
        <v>79</v>
      </c>
      <c r="C30" s="19">
        <v>312</v>
      </c>
      <c r="D30" s="17"/>
      <c r="E30" s="17"/>
      <c r="F30" s="17">
        <v>48</v>
      </c>
      <c r="G30" s="17"/>
      <c r="H30" s="17"/>
      <c r="I30" s="17"/>
      <c r="J30" s="17"/>
      <c r="K30" s="17"/>
      <c r="L30" s="17"/>
      <c r="M30" s="17">
        <v>820</v>
      </c>
      <c r="N30" s="17"/>
      <c r="O30" s="19"/>
      <c r="P30" s="17"/>
      <c r="Q30" s="17">
        <v>50</v>
      </c>
      <c r="R30" s="17">
        <v>0</v>
      </c>
      <c r="S30" s="17">
        <v>50</v>
      </c>
      <c r="T30" s="17"/>
      <c r="U30" s="17"/>
      <c r="V30" s="17"/>
      <c r="W30" s="17"/>
      <c r="X30" s="17">
        <v>0</v>
      </c>
      <c r="Y30" s="19"/>
      <c r="Z30" s="19"/>
      <c r="AA30" s="17"/>
      <c r="AB30" s="17"/>
      <c r="AC30" s="17"/>
      <c r="AD30" s="17">
        <v>1280</v>
      </c>
    </row>
    <row r="31" spans="1:30" x14ac:dyDescent="0.25">
      <c r="A31" s="92" t="s">
        <v>1023</v>
      </c>
      <c r="B31" s="88" t="s">
        <v>79</v>
      </c>
      <c r="C31" s="19">
        <v>20298</v>
      </c>
      <c r="D31" s="17">
        <v>2000</v>
      </c>
      <c r="E31" s="17">
        <v>170</v>
      </c>
      <c r="F31" s="17"/>
      <c r="G31" s="17">
        <v>2600</v>
      </c>
      <c r="H31" s="17">
        <v>6</v>
      </c>
      <c r="I31" s="17">
        <v>2616</v>
      </c>
      <c r="J31" s="17">
        <v>2616</v>
      </c>
      <c r="K31" s="17"/>
      <c r="L31" s="17">
        <v>150</v>
      </c>
      <c r="M31" s="17">
        <v>1360</v>
      </c>
      <c r="N31" s="17"/>
      <c r="O31" s="19">
        <v>4000</v>
      </c>
      <c r="P31" s="17">
        <v>360</v>
      </c>
      <c r="Q31" s="17">
        <v>50</v>
      </c>
      <c r="R31" s="17">
        <v>0</v>
      </c>
      <c r="S31" s="17">
        <v>30</v>
      </c>
      <c r="T31" s="17">
        <v>16</v>
      </c>
      <c r="U31" s="17"/>
      <c r="V31" s="17"/>
      <c r="W31" s="17"/>
      <c r="X31" s="17">
        <v>24</v>
      </c>
      <c r="Y31" s="19">
        <v>50</v>
      </c>
      <c r="Z31" s="19">
        <v>36</v>
      </c>
      <c r="AA31" s="17"/>
      <c r="AB31" s="17"/>
      <c r="AC31" s="17"/>
      <c r="AD31" s="17">
        <v>36382</v>
      </c>
    </row>
    <row r="32" spans="1:30" x14ac:dyDescent="0.25">
      <c r="A32" s="87" t="s">
        <v>1024</v>
      </c>
      <c r="B32" s="88" t="s">
        <v>79</v>
      </c>
      <c r="C32" s="19">
        <v>6</v>
      </c>
      <c r="D32" s="17"/>
      <c r="E32" s="17"/>
      <c r="F32" s="17"/>
      <c r="G32" s="17"/>
      <c r="H32" s="17"/>
      <c r="I32" s="17">
        <v>5</v>
      </c>
      <c r="J32" s="17">
        <v>4</v>
      </c>
      <c r="K32" s="17"/>
      <c r="L32" s="17">
        <v>12</v>
      </c>
      <c r="M32" s="17">
        <v>10</v>
      </c>
      <c r="N32" s="17"/>
      <c r="O32" s="19"/>
      <c r="P32" s="17"/>
      <c r="Q32" s="17">
        <v>12</v>
      </c>
      <c r="R32" s="17">
        <v>6</v>
      </c>
      <c r="S32" s="17">
        <v>10</v>
      </c>
      <c r="T32" s="17"/>
      <c r="U32" s="17"/>
      <c r="V32" s="17"/>
      <c r="W32" s="17"/>
      <c r="X32" s="17">
        <v>0</v>
      </c>
      <c r="Y32" s="19"/>
      <c r="Z32" s="19"/>
      <c r="AA32" s="17"/>
      <c r="AB32" s="17">
        <v>5</v>
      </c>
      <c r="AC32" s="17"/>
      <c r="AD32" s="17">
        <v>70</v>
      </c>
    </row>
    <row r="33" spans="1:30" x14ac:dyDescent="0.25">
      <c r="A33" s="87" t="s">
        <v>1025</v>
      </c>
      <c r="B33" s="88" t="s">
        <v>81</v>
      </c>
      <c r="C33" s="19">
        <v>1158</v>
      </c>
      <c r="D33" s="17">
        <v>700</v>
      </c>
      <c r="E33" s="17">
        <v>525</v>
      </c>
      <c r="F33" s="17"/>
      <c r="G33" s="17">
        <v>300</v>
      </c>
      <c r="H33" s="17"/>
      <c r="I33" s="17"/>
      <c r="J33" s="17">
        <v>2396</v>
      </c>
      <c r="K33" s="17"/>
      <c r="L33" s="17">
        <v>80</v>
      </c>
      <c r="M33" s="17">
        <v>260</v>
      </c>
      <c r="N33" s="17">
        <v>310</v>
      </c>
      <c r="O33" s="19">
        <v>300</v>
      </c>
      <c r="P33" s="17">
        <v>1000</v>
      </c>
      <c r="Q33" s="17"/>
      <c r="R33" s="17">
        <v>0</v>
      </c>
      <c r="S33" s="17">
        <v>100</v>
      </c>
      <c r="T33" s="17"/>
      <c r="U33" s="17"/>
      <c r="V33" s="17"/>
      <c r="W33" s="17"/>
      <c r="X33" s="17">
        <v>0</v>
      </c>
      <c r="Y33" s="19"/>
      <c r="Z33" s="19"/>
      <c r="AA33" s="17"/>
      <c r="AB33" s="17"/>
      <c r="AC33" s="17"/>
      <c r="AD33" s="17">
        <v>7129</v>
      </c>
    </row>
    <row r="34" spans="1:30" x14ac:dyDescent="0.25">
      <c r="A34" s="87" t="s">
        <v>1026</v>
      </c>
      <c r="B34" s="88" t="s">
        <v>81</v>
      </c>
      <c r="C34" s="19">
        <v>1349</v>
      </c>
      <c r="D34" s="17">
        <v>900</v>
      </c>
      <c r="E34" s="17">
        <v>625</v>
      </c>
      <c r="F34" s="17">
        <v>100</v>
      </c>
      <c r="G34" s="17">
        <v>900</v>
      </c>
      <c r="H34" s="17">
        <v>0</v>
      </c>
      <c r="I34" s="17"/>
      <c r="J34" s="17">
        <v>4240</v>
      </c>
      <c r="K34" s="17"/>
      <c r="L34" s="17">
        <v>80</v>
      </c>
      <c r="M34" s="17">
        <v>524</v>
      </c>
      <c r="N34" s="17">
        <v>310</v>
      </c>
      <c r="O34" s="19">
        <v>1200</v>
      </c>
      <c r="P34" s="17">
        <v>1600</v>
      </c>
      <c r="Q34" s="17">
        <v>300</v>
      </c>
      <c r="R34" s="17">
        <v>500</v>
      </c>
      <c r="S34" s="17">
        <v>100</v>
      </c>
      <c r="T34" s="17"/>
      <c r="U34" s="17"/>
      <c r="V34" s="17"/>
      <c r="W34" s="17"/>
      <c r="X34" s="17">
        <v>0</v>
      </c>
      <c r="Y34" s="19"/>
      <c r="Z34" s="19"/>
      <c r="AA34" s="17"/>
      <c r="AB34" s="17"/>
      <c r="AC34" s="17"/>
      <c r="AD34" s="17">
        <v>12728</v>
      </c>
    </row>
    <row r="35" spans="1:30" x14ac:dyDescent="0.25">
      <c r="A35" s="92" t="s">
        <v>1027</v>
      </c>
      <c r="B35" s="88" t="s">
        <v>81</v>
      </c>
      <c r="C35" s="19">
        <v>703</v>
      </c>
      <c r="D35" s="17">
        <v>400</v>
      </c>
      <c r="E35" s="17">
        <v>325</v>
      </c>
      <c r="F35" s="17"/>
      <c r="G35" s="17">
        <v>150</v>
      </c>
      <c r="H35" s="17"/>
      <c r="I35" s="17"/>
      <c r="J35" s="17">
        <v>108</v>
      </c>
      <c r="K35" s="17"/>
      <c r="L35" s="17">
        <v>12</v>
      </c>
      <c r="M35" s="17">
        <v>65</v>
      </c>
      <c r="N35" s="17"/>
      <c r="O35" s="19">
        <v>450</v>
      </c>
      <c r="P35" s="17">
        <v>370</v>
      </c>
      <c r="Q35" s="17">
        <v>20</v>
      </c>
      <c r="R35" s="17">
        <v>0</v>
      </c>
      <c r="S35" s="17">
        <v>50</v>
      </c>
      <c r="T35" s="17"/>
      <c r="U35" s="17"/>
      <c r="V35" s="17"/>
      <c r="W35" s="17"/>
      <c r="X35" s="17">
        <v>0</v>
      </c>
      <c r="Y35" s="19"/>
      <c r="Z35" s="19"/>
      <c r="AA35" s="17"/>
      <c r="AB35" s="17"/>
      <c r="AC35" s="17"/>
      <c r="AD35" s="17">
        <v>2653</v>
      </c>
    </row>
    <row r="36" spans="1:30" x14ac:dyDescent="0.25">
      <c r="A36" s="87" t="s">
        <v>1028</v>
      </c>
      <c r="B36" s="88" t="s">
        <v>79</v>
      </c>
      <c r="C36" s="19">
        <v>520</v>
      </c>
      <c r="D36" s="17">
        <v>50</v>
      </c>
      <c r="E36" s="17"/>
      <c r="F36" s="17"/>
      <c r="G36" s="17">
        <v>100</v>
      </c>
      <c r="H36" s="17">
        <v>326</v>
      </c>
      <c r="I36" s="17"/>
      <c r="J36" s="17">
        <v>0</v>
      </c>
      <c r="K36" s="17">
        <v>130</v>
      </c>
      <c r="L36" s="17">
        <v>150</v>
      </c>
      <c r="M36" s="17"/>
      <c r="N36" s="17"/>
      <c r="O36" s="19">
        <v>250</v>
      </c>
      <c r="P36" s="17"/>
      <c r="Q36" s="17">
        <v>50</v>
      </c>
      <c r="R36" s="17">
        <v>0</v>
      </c>
      <c r="S36" s="17"/>
      <c r="T36" s="17"/>
      <c r="U36" s="17"/>
      <c r="V36" s="17"/>
      <c r="W36" s="17"/>
      <c r="X36" s="17">
        <v>0</v>
      </c>
      <c r="Y36" s="19"/>
      <c r="Z36" s="19"/>
      <c r="AA36" s="17">
        <v>3</v>
      </c>
      <c r="AB36" s="17"/>
      <c r="AC36" s="17"/>
      <c r="AD36" s="17">
        <v>1579</v>
      </c>
    </row>
    <row r="37" spans="1:30" x14ac:dyDescent="0.25">
      <c r="A37" s="87" t="s">
        <v>1029</v>
      </c>
      <c r="B37" s="88" t="s">
        <v>79</v>
      </c>
      <c r="C37" s="19">
        <v>12</v>
      </c>
      <c r="D37" s="17"/>
      <c r="E37" s="17"/>
      <c r="F37" s="17"/>
      <c r="G37" s="17"/>
      <c r="H37" s="17"/>
      <c r="I37" s="17">
        <v>24</v>
      </c>
      <c r="J37" s="17"/>
      <c r="K37" s="17">
        <v>12</v>
      </c>
      <c r="L37" s="17">
        <v>24</v>
      </c>
      <c r="M37" s="17"/>
      <c r="N37" s="17">
        <v>24</v>
      </c>
      <c r="O37" s="19"/>
      <c r="P37" s="17"/>
      <c r="Q37" s="17">
        <v>100</v>
      </c>
      <c r="R37" s="17">
        <v>0</v>
      </c>
      <c r="S37" s="17">
        <v>30</v>
      </c>
      <c r="T37" s="17"/>
      <c r="U37" s="17"/>
      <c r="V37" s="17"/>
      <c r="W37" s="17"/>
      <c r="X37" s="17">
        <v>0</v>
      </c>
      <c r="Y37" s="19"/>
      <c r="Z37" s="19"/>
      <c r="AA37" s="17"/>
      <c r="AB37" s="17">
        <v>5</v>
      </c>
      <c r="AC37" s="17"/>
      <c r="AD37" s="17">
        <v>231</v>
      </c>
    </row>
    <row r="38" spans="1:30" x14ac:dyDescent="0.25">
      <c r="A38" s="87" t="s">
        <v>1030</v>
      </c>
      <c r="B38" s="88" t="s">
        <v>79</v>
      </c>
      <c r="C38" s="19">
        <v>387</v>
      </c>
      <c r="D38" s="17"/>
      <c r="E38" s="17"/>
      <c r="F38" s="17"/>
      <c r="G38" s="17"/>
      <c r="H38" s="17"/>
      <c r="I38" s="17"/>
      <c r="J38" s="17">
        <v>36</v>
      </c>
      <c r="K38" s="17">
        <v>12</v>
      </c>
      <c r="L38" s="17"/>
      <c r="M38" s="17">
        <v>24</v>
      </c>
      <c r="N38" s="17"/>
      <c r="O38" s="19">
        <v>48</v>
      </c>
      <c r="P38" s="17"/>
      <c r="Q38" s="17">
        <v>50</v>
      </c>
      <c r="R38" s="17">
        <v>0</v>
      </c>
      <c r="S38" s="17">
        <v>30</v>
      </c>
      <c r="T38" s="17"/>
      <c r="U38" s="17"/>
      <c r="V38" s="17"/>
      <c r="W38" s="17"/>
      <c r="X38" s="17">
        <v>0</v>
      </c>
      <c r="Y38" s="19"/>
      <c r="Z38" s="19"/>
      <c r="AA38" s="17"/>
      <c r="AB38" s="17"/>
      <c r="AC38" s="17"/>
      <c r="AD38" s="17">
        <v>587</v>
      </c>
    </row>
    <row r="39" spans="1:30" x14ac:dyDescent="0.25">
      <c r="A39" s="91" t="s">
        <v>1031</v>
      </c>
      <c r="B39" s="88" t="s">
        <v>79</v>
      </c>
      <c r="C39" s="19">
        <v>336</v>
      </c>
      <c r="D39" s="17"/>
      <c r="E39" s="17"/>
      <c r="F39" s="17"/>
      <c r="G39" s="17">
        <v>144</v>
      </c>
      <c r="H39" s="17">
        <v>72</v>
      </c>
      <c r="I39" s="17"/>
      <c r="J39" s="17"/>
      <c r="K39" s="17"/>
      <c r="L39" s="17"/>
      <c r="M39" s="17"/>
      <c r="N39" s="17"/>
      <c r="O39" s="19"/>
      <c r="P39" s="17"/>
      <c r="Q39" s="17"/>
      <c r="R39" s="17">
        <v>0</v>
      </c>
      <c r="S39" s="17"/>
      <c r="T39" s="17"/>
      <c r="U39" s="17"/>
      <c r="V39" s="17"/>
      <c r="W39" s="17"/>
      <c r="X39" s="17">
        <v>0</v>
      </c>
      <c r="Y39" s="19"/>
      <c r="Z39" s="19"/>
      <c r="AA39" s="17"/>
      <c r="AB39" s="17"/>
      <c r="AC39" s="17"/>
      <c r="AD39" s="17">
        <v>552</v>
      </c>
    </row>
    <row r="40" spans="1:30" x14ac:dyDescent="0.25">
      <c r="A40" s="87" t="s">
        <v>1032</v>
      </c>
      <c r="B40" s="88" t="s">
        <v>81</v>
      </c>
      <c r="C40" s="19">
        <v>76</v>
      </c>
      <c r="D40" s="17">
        <v>12</v>
      </c>
      <c r="E40" s="17"/>
      <c r="F40" s="17"/>
      <c r="G40" s="17">
        <v>100</v>
      </c>
      <c r="H40" s="17">
        <v>92</v>
      </c>
      <c r="I40" s="17"/>
      <c r="J40" s="17">
        <v>135</v>
      </c>
      <c r="K40" s="17"/>
      <c r="L40" s="17">
        <v>80</v>
      </c>
      <c r="M40" s="17"/>
      <c r="N40" s="17">
        <v>260</v>
      </c>
      <c r="O40" s="19"/>
      <c r="P40" s="17">
        <v>370</v>
      </c>
      <c r="Q40" s="17"/>
      <c r="R40" s="17">
        <v>0</v>
      </c>
      <c r="S40" s="17"/>
      <c r="T40" s="17"/>
      <c r="U40" s="17"/>
      <c r="V40" s="17"/>
      <c r="W40" s="17"/>
      <c r="X40" s="17">
        <v>0</v>
      </c>
      <c r="Y40" s="19"/>
      <c r="Z40" s="19"/>
      <c r="AA40" s="17"/>
      <c r="AB40" s="17"/>
      <c r="AC40" s="17"/>
      <c r="AD40" s="17">
        <v>1125</v>
      </c>
    </row>
    <row r="41" spans="1:30" x14ac:dyDescent="0.25">
      <c r="A41" s="87" t="s">
        <v>1033</v>
      </c>
      <c r="B41" s="88" t="s">
        <v>79</v>
      </c>
      <c r="C41" s="19">
        <v>2</v>
      </c>
      <c r="D41" s="17"/>
      <c r="E41" s="17"/>
      <c r="F41" s="17"/>
      <c r="G41" s="17"/>
      <c r="H41" s="17"/>
      <c r="I41" s="17"/>
      <c r="J41" s="17"/>
      <c r="K41" s="17">
        <v>36</v>
      </c>
      <c r="L41" s="17">
        <v>24</v>
      </c>
      <c r="M41" s="17"/>
      <c r="N41" s="17">
        <v>40</v>
      </c>
      <c r="O41" s="19"/>
      <c r="P41" s="17"/>
      <c r="Q41" s="17">
        <v>60</v>
      </c>
      <c r="R41" s="17">
        <v>0</v>
      </c>
      <c r="S41" s="17">
        <v>30</v>
      </c>
      <c r="T41" s="17"/>
      <c r="U41" s="17"/>
      <c r="V41" s="17"/>
      <c r="W41" s="17"/>
      <c r="X41" s="17">
        <v>0</v>
      </c>
      <c r="Y41" s="19"/>
      <c r="Z41" s="19"/>
      <c r="AA41" s="17"/>
      <c r="AB41" s="17"/>
      <c r="AC41" s="17"/>
      <c r="AD41" s="17">
        <v>192</v>
      </c>
    </row>
    <row r="42" spans="1:30" x14ac:dyDescent="0.25">
      <c r="A42" s="87" t="s">
        <v>1034</v>
      </c>
      <c r="B42" s="88" t="s">
        <v>79</v>
      </c>
      <c r="C42" s="19">
        <v>6</v>
      </c>
      <c r="D42" s="17"/>
      <c r="E42" s="17"/>
      <c r="F42" s="17"/>
      <c r="G42" s="17"/>
      <c r="H42" s="17"/>
      <c r="I42" s="17">
        <v>42</v>
      </c>
      <c r="J42" s="17"/>
      <c r="K42" s="17">
        <v>36</v>
      </c>
      <c r="L42" s="17"/>
      <c r="M42" s="17">
        <v>540</v>
      </c>
      <c r="N42" s="17">
        <v>40</v>
      </c>
      <c r="O42" s="19"/>
      <c r="P42" s="17"/>
      <c r="Q42" s="17">
        <v>60</v>
      </c>
      <c r="R42" s="17">
        <v>0</v>
      </c>
      <c r="S42" s="17">
        <v>576</v>
      </c>
      <c r="T42" s="17"/>
      <c r="U42" s="17"/>
      <c r="V42" s="17"/>
      <c r="W42" s="17"/>
      <c r="X42" s="17">
        <v>0</v>
      </c>
      <c r="Y42" s="19"/>
      <c r="Z42" s="19">
        <v>200</v>
      </c>
      <c r="AA42" s="17"/>
      <c r="AB42" s="17">
        <v>5</v>
      </c>
      <c r="AC42" s="17"/>
      <c r="AD42" s="17">
        <v>1505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3:AE112"/>
  <sheetViews>
    <sheetView workbookViewId="0">
      <pane xSplit="2" ySplit="7" topLeftCell="C95" activePane="bottomRight" state="frozen"/>
      <selection pane="topRight" activeCell="C1" sqref="C1"/>
      <selection pane="bottomLeft" activeCell="A8" sqref="A8"/>
      <selection pane="bottomRight" activeCell="C69" sqref="C69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987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44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22" t="s">
        <v>854</v>
      </c>
      <c r="B8" s="34" t="s">
        <v>67</v>
      </c>
      <c r="C8" s="45">
        <v>1455</v>
      </c>
      <c r="D8" s="17">
        <v>550</v>
      </c>
      <c r="E8" s="17">
        <v>500</v>
      </c>
      <c r="F8" s="17">
        <v>516</v>
      </c>
      <c r="G8" s="17">
        <v>240</v>
      </c>
      <c r="H8" s="17">
        <v>12</v>
      </c>
      <c r="I8" s="17">
        <v>0</v>
      </c>
      <c r="J8" s="17">
        <v>730</v>
      </c>
      <c r="K8" s="17">
        <v>280</v>
      </c>
      <c r="L8" s="17">
        <v>60</v>
      </c>
      <c r="M8" s="18"/>
      <c r="N8" s="18"/>
      <c r="O8" s="19">
        <v>80</v>
      </c>
      <c r="P8" s="17">
        <v>0</v>
      </c>
      <c r="Q8" s="17"/>
      <c r="R8" s="18"/>
      <c r="S8" s="18"/>
      <c r="T8" s="17">
        <v>16</v>
      </c>
      <c r="U8" s="17"/>
      <c r="V8" s="17">
        <v>60</v>
      </c>
      <c r="W8" s="19">
        <v>30</v>
      </c>
      <c r="X8" s="18">
        <v>20</v>
      </c>
      <c r="Y8" s="19">
        <v>50</v>
      </c>
      <c r="Z8" s="19">
        <v>40</v>
      </c>
      <c r="AA8" s="17"/>
      <c r="AB8" s="18">
        <v>200</v>
      </c>
      <c r="AC8" s="18"/>
      <c r="AD8" s="18"/>
      <c r="AE8" s="17">
        <f>SUM(C8:AD8)</f>
        <v>4839</v>
      </c>
    </row>
    <row r="9" spans="1:31" x14ac:dyDescent="0.25">
      <c r="A9" s="22" t="s">
        <v>855</v>
      </c>
      <c r="B9" s="34" t="s">
        <v>79</v>
      </c>
      <c r="C9" s="45">
        <v>919</v>
      </c>
      <c r="D9" s="17"/>
      <c r="E9" s="17">
        <v>1800</v>
      </c>
      <c r="F9" s="17">
        <v>767</v>
      </c>
      <c r="G9" s="17">
        <v>1300</v>
      </c>
      <c r="H9" s="17">
        <v>45</v>
      </c>
      <c r="I9" s="17">
        <v>15</v>
      </c>
      <c r="J9" s="17">
        <v>3500</v>
      </c>
      <c r="K9" s="17">
        <v>300</v>
      </c>
      <c r="L9" s="17">
        <v>60</v>
      </c>
      <c r="M9" s="17"/>
      <c r="N9" s="17"/>
      <c r="O9" s="19">
        <v>10</v>
      </c>
      <c r="P9" s="17">
        <v>0</v>
      </c>
      <c r="Q9" s="17"/>
      <c r="R9" s="17"/>
      <c r="S9" s="17"/>
      <c r="T9" s="17"/>
      <c r="U9" s="17"/>
      <c r="V9" s="17">
        <v>300</v>
      </c>
      <c r="W9" s="19">
        <v>100</v>
      </c>
      <c r="X9" s="17">
        <v>250</v>
      </c>
      <c r="Y9" s="19">
        <v>160</v>
      </c>
      <c r="Z9" s="19">
        <v>300</v>
      </c>
      <c r="AA9" s="17"/>
      <c r="AB9" s="17">
        <v>400</v>
      </c>
      <c r="AC9" s="17"/>
      <c r="AD9" s="17">
        <v>480</v>
      </c>
      <c r="AE9" s="17">
        <f>SUM(C9:AD9)</f>
        <v>10706</v>
      </c>
    </row>
    <row r="10" spans="1:31" x14ac:dyDescent="0.25">
      <c r="A10" s="22" t="s">
        <v>557</v>
      </c>
      <c r="B10" s="34" t="s">
        <v>67</v>
      </c>
      <c r="C10" s="45"/>
      <c r="D10" s="17">
        <v>1300</v>
      </c>
      <c r="E10" s="17">
        <v>600</v>
      </c>
      <c r="F10" s="17"/>
      <c r="G10" s="17">
        <v>240</v>
      </c>
      <c r="H10" s="17"/>
      <c r="I10" s="17">
        <v>0</v>
      </c>
      <c r="J10" s="17">
        <v>15</v>
      </c>
      <c r="K10" s="17">
        <v>10</v>
      </c>
      <c r="L10" s="17"/>
      <c r="M10" s="17"/>
      <c r="N10" s="17"/>
      <c r="O10" s="19">
        <v>0</v>
      </c>
      <c r="P10" s="17">
        <v>0</v>
      </c>
      <c r="Q10" s="17"/>
      <c r="R10" s="17"/>
      <c r="S10" s="17"/>
      <c r="T10" s="17">
        <v>50</v>
      </c>
      <c r="U10" s="17"/>
      <c r="V10" s="17"/>
      <c r="W10" s="19"/>
      <c r="X10" s="17">
        <v>20</v>
      </c>
      <c r="Y10" s="19">
        <v>140</v>
      </c>
      <c r="Z10" s="19">
        <v>24</v>
      </c>
      <c r="AA10" s="17"/>
      <c r="AB10" s="17">
        <v>150</v>
      </c>
      <c r="AC10" s="17"/>
      <c r="AD10" s="17"/>
      <c r="AE10" s="17">
        <f t="shared" ref="AE10:AE40" si="0">SUM(C10:AC10)</f>
        <v>2549</v>
      </c>
    </row>
    <row r="11" spans="1:31" x14ac:dyDescent="0.25">
      <c r="A11" s="22" t="s">
        <v>558</v>
      </c>
      <c r="B11" s="34" t="s">
        <v>67</v>
      </c>
      <c r="C11" s="45"/>
      <c r="D11" s="17"/>
      <c r="E11" s="17">
        <v>100</v>
      </c>
      <c r="F11" s="17"/>
      <c r="G11" s="17">
        <v>10</v>
      </c>
      <c r="H11" s="17"/>
      <c r="I11" s="17">
        <v>0</v>
      </c>
      <c r="J11" s="17">
        <v>16</v>
      </c>
      <c r="K11" s="17"/>
      <c r="L11" s="17"/>
      <c r="M11" s="17"/>
      <c r="N11" s="17"/>
      <c r="O11" s="19">
        <v>125</v>
      </c>
      <c r="P11" s="17">
        <v>0</v>
      </c>
      <c r="Q11" s="17"/>
      <c r="R11" s="17"/>
      <c r="S11" s="17"/>
      <c r="T11" s="17"/>
      <c r="U11" s="17"/>
      <c r="V11" s="17"/>
      <c r="W11" s="19"/>
      <c r="X11" s="17">
        <v>5</v>
      </c>
      <c r="Y11" s="19"/>
      <c r="Z11" s="19">
        <v>0</v>
      </c>
      <c r="AA11" s="17"/>
      <c r="AB11" s="17">
        <v>0</v>
      </c>
      <c r="AC11" s="17"/>
      <c r="AD11" s="17"/>
      <c r="AE11" s="17">
        <f t="shared" si="0"/>
        <v>256</v>
      </c>
    </row>
    <row r="12" spans="1:31" x14ac:dyDescent="0.25">
      <c r="A12" s="22" t="s">
        <v>560</v>
      </c>
      <c r="B12" s="34" t="s">
        <v>79</v>
      </c>
      <c r="C12" s="45">
        <v>50</v>
      </c>
      <c r="D12" s="17">
        <v>450</v>
      </c>
      <c r="E12" s="17">
        <v>700</v>
      </c>
      <c r="F12" s="17">
        <v>261</v>
      </c>
      <c r="G12" s="17">
        <v>110</v>
      </c>
      <c r="H12" s="17">
        <v>4500</v>
      </c>
      <c r="I12" s="17">
        <v>800</v>
      </c>
      <c r="J12" s="17">
        <v>3000</v>
      </c>
      <c r="K12" s="17">
        <v>1100</v>
      </c>
      <c r="L12" s="17">
        <v>50</v>
      </c>
      <c r="M12" s="17"/>
      <c r="N12" s="17"/>
      <c r="O12" s="19">
        <v>0</v>
      </c>
      <c r="P12" s="17">
        <v>0</v>
      </c>
      <c r="Q12" s="17"/>
      <c r="R12" s="17"/>
      <c r="S12" s="17"/>
      <c r="T12" s="17"/>
      <c r="U12" s="17"/>
      <c r="V12" s="17"/>
      <c r="W12" s="19">
        <v>50</v>
      </c>
      <c r="X12" s="17">
        <v>200</v>
      </c>
      <c r="Y12" s="19">
        <v>320</v>
      </c>
      <c r="Z12" s="19">
        <v>350</v>
      </c>
      <c r="AA12" s="17"/>
      <c r="AB12" s="17">
        <v>320</v>
      </c>
      <c r="AC12" s="17"/>
      <c r="AD12" s="17">
        <v>500</v>
      </c>
      <c r="AE12" s="17">
        <f>SUM(C12:AD12)</f>
        <v>12761</v>
      </c>
    </row>
    <row r="13" spans="1:31" x14ac:dyDescent="0.25">
      <c r="A13" s="22" t="s">
        <v>856</v>
      </c>
      <c r="B13" s="34" t="s">
        <v>79</v>
      </c>
      <c r="C13" s="45">
        <v>89472</v>
      </c>
      <c r="D13" s="17">
        <v>330</v>
      </c>
      <c r="E13" s="17">
        <v>5000</v>
      </c>
      <c r="F13" s="17">
        <v>5092</v>
      </c>
      <c r="G13" s="17">
        <v>6300</v>
      </c>
      <c r="H13" s="17">
        <v>2276</v>
      </c>
      <c r="I13" s="17">
        <v>960</v>
      </c>
      <c r="J13" s="17">
        <v>10800</v>
      </c>
      <c r="K13" s="17">
        <v>9500</v>
      </c>
      <c r="L13" s="17">
        <v>7500</v>
      </c>
      <c r="M13" s="17"/>
      <c r="N13" s="17"/>
      <c r="O13" s="19">
        <v>14000</v>
      </c>
      <c r="P13" s="17">
        <v>0</v>
      </c>
      <c r="Q13" s="17"/>
      <c r="R13" s="17"/>
      <c r="S13" s="17"/>
      <c r="T13" s="17"/>
      <c r="U13" s="17"/>
      <c r="V13" s="17">
        <v>1000</v>
      </c>
      <c r="W13" s="19">
        <v>3000</v>
      </c>
      <c r="X13" s="17">
        <v>700</v>
      </c>
      <c r="Y13" s="19">
        <v>2000</v>
      </c>
      <c r="Z13" s="19">
        <v>1000</v>
      </c>
      <c r="AA13" s="17"/>
      <c r="AB13" s="17">
        <v>5400</v>
      </c>
      <c r="AC13" s="17">
        <v>2000</v>
      </c>
      <c r="AD13" s="17">
        <v>4500</v>
      </c>
      <c r="AE13" s="17">
        <f>SUM(C13:AD13)</f>
        <v>170830</v>
      </c>
    </row>
    <row r="14" spans="1:31" x14ac:dyDescent="0.25">
      <c r="A14" s="23" t="s">
        <v>574</v>
      </c>
      <c r="B14" s="34" t="s">
        <v>79</v>
      </c>
      <c r="C14" s="45">
        <v>26565</v>
      </c>
      <c r="D14" s="17">
        <v>6600</v>
      </c>
      <c r="E14" s="17">
        <v>1300</v>
      </c>
      <c r="F14" s="17"/>
      <c r="G14" s="17">
        <v>800</v>
      </c>
      <c r="H14" s="17"/>
      <c r="I14" s="17">
        <v>1152</v>
      </c>
      <c r="J14" s="17">
        <v>5000</v>
      </c>
      <c r="K14" s="17">
        <v>1200</v>
      </c>
      <c r="L14" s="17">
        <v>650</v>
      </c>
      <c r="M14" s="17"/>
      <c r="N14" s="17"/>
      <c r="O14" s="19">
        <v>0</v>
      </c>
      <c r="P14" s="17">
        <v>0</v>
      </c>
      <c r="Q14" s="17"/>
      <c r="R14" s="17"/>
      <c r="S14" s="17"/>
      <c r="T14" s="17">
        <v>625</v>
      </c>
      <c r="U14" s="17"/>
      <c r="V14" s="17">
        <v>800</v>
      </c>
      <c r="W14" s="19">
        <v>500</v>
      </c>
      <c r="X14" s="17">
        <v>200</v>
      </c>
      <c r="Y14" s="19">
        <v>650</v>
      </c>
      <c r="Z14" s="19">
        <v>2560</v>
      </c>
      <c r="AA14" s="17"/>
      <c r="AB14" s="17">
        <v>800</v>
      </c>
      <c r="AC14" s="17">
        <v>360</v>
      </c>
      <c r="AD14" s="17">
        <v>1116</v>
      </c>
      <c r="AE14" s="17">
        <f>SUM(C14:AD14)</f>
        <v>50878</v>
      </c>
    </row>
    <row r="15" spans="1:31" x14ac:dyDescent="0.25">
      <c r="A15" s="5" t="s">
        <v>128</v>
      </c>
      <c r="B15" s="34" t="s">
        <v>67</v>
      </c>
      <c r="C15" s="45">
        <v>4101</v>
      </c>
      <c r="D15" s="17">
        <v>3800</v>
      </c>
      <c r="E15" s="17">
        <v>1600</v>
      </c>
      <c r="F15" s="17">
        <v>820</v>
      </c>
      <c r="G15" s="17">
        <v>250</v>
      </c>
      <c r="H15" s="17">
        <v>304</v>
      </c>
      <c r="I15" s="17">
        <v>460</v>
      </c>
      <c r="J15" s="17">
        <v>0</v>
      </c>
      <c r="K15" s="17">
        <v>520</v>
      </c>
      <c r="L15" s="17">
        <v>100</v>
      </c>
      <c r="M15" s="17"/>
      <c r="N15" s="17"/>
      <c r="O15" s="19">
        <v>0</v>
      </c>
      <c r="P15" s="17">
        <v>0</v>
      </c>
      <c r="Q15" s="17"/>
      <c r="R15" s="17"/>
      <c r="S15" s="17"/>
      <c r="T15" s="17"/>
      <c r="U15" s="17"/>
      <c r="V15" s="17">
        <v>40</v>
      </c>
      <c r="W15" s="19"/>
      <c r="X15" s="17">
        <v>0</v>
      </c>
      <c r="Y15" s="19">
        <v>70</v>
      </c>
      <c r="Z15" s="19">
        <v>60</v>
      </c>
      <c r="AA15" s="17"/>
      <c r="AB15" s="17">
        <v>100</v>
      </c>
      <c r="AC15" s="17">
        <v>10</v>
      </c>
      <c r="AD15" s="17">
        <v>70</v>
      </c>
      <c r="AE15" s="17">
        <f>SUM(C15:AD15)</f>
        <v>12305</v>
      </c>
    </row>
    <row r="16" spans="1:31" x14ac:dyDescent="0.25">
      <c r="A16" s="4" t="s">
        <v>129</v>
      </c>
      <c r="B16" s="34" t="s">
        <v>67</v>
      </c>
      <c r="C16" s="45"/>
      <c r="D16" s="17"/>
      <c r="E16" s="17">
        <v>90</v>
      </c>
      <c r="F16" s="17"/>
      <c r="G16" s="17">
        <v>100</v>
      </c>
      <c r="H16" s="17"/>
      <c r="I16" s="17">
        <v>120</v>
      </c>
      <c r="J16" s="17">
        <v>1800</v>
      </c>
      <c r="K16" s="17">
        <v>30</v>
      </c>
      <c r="L16" s="17"/>
      <c r="M16" s="17"/>
      <c r="N16" s="17"/>
      <c r="O16" s="19">
        <v>500</v>
      </c>
      <c r="P16" s="17">
        <v>0</v>
      </c>
      <c r="Q16" s="17"/>
      <c r="R16" s="17"/>
      <c r="S16" s="17"/>
      <c r="T16" s="17">
        <v>192</v>
      </c>
      <c r="U16" s="17"/>
      <c r="V16" s="17"/>
      <c r="W16" s="19">
        <v>10</v>
      </c>
      <c r="X16" s="17">
        <v>0</v>
      </c>
      <c r="Y16" s="19"/>
      <c r="Z16" s="19">
        <v>0</v>
      </c>
      <c r="AA16" s="17"/>
      <c r="AB16" s="17">
        <v>0</v>
      </c>
      <c r="AC16" s="17"/>
      <c r="AD16" s="17"/>
      <c r="AE16" s="17">
        <f t="shared" si="0"/>
        <v>2842</v>
      </c>
    </row>
    <row r="17" spans="1:31" x14ac:dyDescent="0.25">
      <c r="A17" s="4" t="s">
        <v>130</v>
      </c>
      <c r="B17" s="34" t="s">
        <v>67</v>
      </c>
      <c r="C17" s="45"/>
      <c r="D17" s="17"/>
      <c r="E17" s="17">
        <v>0</v>
      </c>
      <c r="F17" s="17"/>
      <c r="G17" s="17"/>
      <c r="H17" s="17"/>
      <c r="I17" s="17">
        <v>0</v>
      </c>
      <c r="J17" s="17">
        <v>0</v>
      </c>
      <c r="K17" s="17"/>
      <c r="L17" s="17"/>
      <c r="M17" s="17"/>
      <c r="N17" s="17"/>
      <c r="O17" s="19">
        <v>0</v>
      </c>
      <c r="P17" s="17">
        <v>0</v>
      </c>
      <c r="Q17" s="17"/>
      <c r="R17" s="17"/>
      <c r="S17" s="17"/>
      <c r="T17" s="17"/>
      <c r="U17" s="17"/>
      <c r="V17" s="17"/>
      <c r="W17" s="19"/>
      <c r="X17" s="17">
        <v>0</v>
      </c>
      <c r="Y17" s="19"/>
      <c r="Z17" s="19">
        <v>0</v>
      </c>
      <c r="AA17" s="17"/>
      <c r="AB17" s="17">
        <v>0</v>
      </c>
      <c r="AC17" s="17"/>
      <c r="AD17" s="17"/>
      <c r="AE17" s="17">
        <f t="shared" si="0"/>
        <v>0</v>
      </c>
    </row>
    <row r="18" spans="1:31" x14ac:dyDescent="0.25">
      <c r="A18" s="22" t="s">
        <v>561</v>
      </c>
      <c r="B18" s="34" t="s">
        <v>67</v>
      </c>
      <c r="C18" s="45"/>
      <c r="D18" s="17">
        <v>15000</v>
      </c>
      <c r="E18" s="17">
        <v>2600</v>
      </c>
      <c r="F18" s="17">
        <v>218</v>
      </c>
      <c r="G18" s="17">
        <v>150</v>
      </c>
      <c r="H18" s="17">
        <v>26</v>
      </c>
      <c r="I18" s="17">
        <v>0</v>
      </c>
      <c r="J18" s="17">
        <v>125</v>
      </c>
      <c r="K18" s="17">
        <v>25</v>
      </c>
      <c r="L18" s="17">
        <v>500</v>
      </c>
      <c r="M18" s="17"/>
      <c r="N18" s="17"/>
      <c r="O18" s="19">
        <v>50</v>
      </c>
      <c r="P18" s="17">
        <v>0</v>
      </c>
      <c r="Q18" s="17"/>
      <c r="R18" s="17"/>
      <c r="S18" s="17"/>
      <c r="T18" s="17">
        <v>2100</v>
      </c>
      <c r="U18" s="17"/>
      <c r="V18" s="17">
        <v>400</v>
      </c>
      <c r="W18" s="19">
        <v>50</v>
      </c>
      <c r="X18" s="17">
        <v>200</v>
      </c>
      <c r="Y18" s="19">
        <v>450</v>
      </c>
      <c r="Z18" s="19">
        <v>300</v>
      </c>
      <c r="AA18" s="17"/>
      <c r="AB18" s="17">
        <v>250</v>
      </c>
      <c r="AC18" s="17">
        <v>200</v>
      </c>
      <c r="AD18" s="17">
        <v>600</v>
      </c>
      <c r="AE18" s="17">
        <f>SUM(C18:AD18)</f>
        <v>23244</v>
      </c>
    </row>
    <row r="19" spans="1:31" x14ac:dyDescent="0.25">
      <c r="A19" s="5" t="s">
        <v>95</v>
      </c>
      <c r="B19" s="34" t="s">
        <v>67</v>
      </c>
      <c r="C19" s="45">
        <v>6800</v>
      </c>
      <c r="D19" s="17"/>
      <c r="E19" s="17">
        <v>700</v>
      </c>
      <c r="F19" s="17">
        <v>650</v>
      </c>
      <c r="G19" s="17">
        <v>400</v>
      </c>
      <c r="H19" s="17"/>
      <c r="I19" s="17">
        <v>120</v>
      </c>
      <c r="J19" s="17">
        <v>1060</v>
      </c>
      <c r="K19" s="17">
        <v>280</v>
      </c>
      <c r="L19" s="17"/>
      <c r="M19" s="17"/>
      <c r="N19" s="17">
        <v>5</v>
      </c>
      <c r="O19" s="19">
        <v>0</v>
      </c>
      <c r="P19" s="17">
        <v>0</v>
      </c>
      <c r="Q19" s="17"/>
      <c r="R19" s="17"/>
      <c r="S19" s="17"/>
      <c r="T19" s="17"/>
      <c r="U19" s="17"/>
      <c r="V19" s="17"/>
      <c r="W19" s="19"/>
      <c r="X19" s="17">
        <v>0</v>
      </c>
      <c r="Y19" s="19"/>
      <c r="Z19" s="19">
        <v>0</v>
      </c>
      <c r="AA19" s="17"/>
      <c r="AB19" s="17">
        <v>0</v>
      </c>
      <c r="AC19" s="17"/>
      <c r="AD19" s="17"/>
      <c r="AE19" s="17">
        <f t="shared" si="0"/>
        <v>10015</v>
      </c>
    </row>
    <row r="20" spans="1:31" x14ac:dyDescent="0.25">
      <c r="A20" s="4" t="s">
        <v>96</v>
      </c>
      <c r="B20" s="34" t="s">
        <v>67</v>
      </c>
      <c r="C20" s="45"/>
      <c r="D20" s="17">
        <v>450</v>
      </c>
      <c r="E20" s="17">
        <v>30</v>
      </c>
      <c r="F20" s="17"/>
      <c r="G20" s="17">
        <v>300</v>
      </c>
      <c r="H20" s="17">
        <v>225</v>
      </c>
      <c r="I20" s="17">
        <v>80</v>
      </c>
      <c r="J20" s="17">
        <v>50</v>
      </c>
      <c r="K20" s="17"/>
      <c r="L20" s="17"/>
      <c r="M20" s="17"/>
      <c r="N20" s="17"/>
      <c r="O20" s="19">
        <v>400</v>
      </c>
      <c r="P20" s="17">
        <v>0</v>
      </c>
      <c r="Q20" s="17"/>
      <c r="R20" s="17"/>
      <c r="S20" s="17"/>
      <c r="T20" s="17"/>
      <c r="U20" s="17"/>
      <c r="V20" s="17"/>
      <c r="W20" s="19"/>
      <c r="X20" s="17">
        <v>30</v>
      </c>
      <c r="Y20" s="19"/>
      <c r="Z20" s="19">
        <v>0</v>
      </c>
      <c r="AA20" s="17"/>
      <c r="AB20" s="17">
        <v>0</v>
      </c>
      <c r="AC20" s="17"/>
      <c r="AD20" s="17"/>
      <c r="AE20" s="17">
        <f t="shared" si="0"/>
        <v>1565</v>
      </c>
    </row>
    <row r="21" spans="1:31" x14ac:dyDescent="0.25">
      <c r="A21" s="4" t="s">
        <v>97</v>
      </c>
      <c r="B21" s="34" t="s">
        <v>67</v>
      </c>
      <c r="C21" s="45"/>
      <c r="D21" s="17"/>
      <c r="E21" s="17">
        <v>0</v>
      </c>
      <c r="F21" s="17"/>
      <c r="G21" s="17">
        <v>200</v>
      </c>
      <c r="H21" s="17">
        <v>166</v>
      </c>
      <c r="I21" s="17">
        <v>40</v>
      </c>
      <c r="J21" s="17">
        <v>0</v>
      </c>
      <c r="K21" s="17"/>
      <c r="L21" s="17"/>
      <c r="M21" s="17"/>
      <c r="N21" s="17"/>
      <c r="O21" s="19">
        <v>400</v>
      </c>
      <c r="P21" s="17">
        <v>0</v>
      </c>
      <c r="Q21" s="17"/>
      <c r="R21" s="17"/>
      <c r="S21" s="17"/>
      <c r="T21" s="17"/>
      <c r="U21" s="17"/>
      <c r="V21" s="17"/>
      <c r="W21" s="19"/>
      <c r="X21" s="17">
        <v>0</v>
      </c>
      <c r="Y21" s="19"/>
      <c r="Z21" s="19">
        <v>0</v>
      </c>
      <c r="AA21" s="17"/>
      <c r="AB21" s="17">
        <v>0</v>
      </c>
      <c r="AC21" s="17"/>
      <c r="AD21" s="17"/>
      <c r="AE21" s="17">
        <f t="shared" si="0"/>
        <v>806</v>
      </c>
    </row>
    <row r="22" spans="1:31" x14ac:dyDescent="0.25">
      <c r="A22" s="4" t="s">
        <v>98</v>
      </c>
      <c r="B22" s="34" t="s">
        <v>67</v>
      </c>
      <c r="C22" s="45">
        <v>3056</v>
      </c>
      <c r="D22" s="17"/>
      <c r="E22" s="17">
        <v>170</v>
      </c>
      <c r="F22" s="17"/>
      <c r="G22" s="17">
        <v>200</v>
      </c>
      <c r="H22" s="17"/>
      <c r="I22" s="17">
        <v>100</v>
      </c>
      <c r="J22" s="17">
        <v>0</v>
      </c>
      <c r="K22" s="17">
        <v>260</v>
      </c>
      <c r="L22" s="17"/>
      <c r="M22" s="17"/>
      <c r="N22" s="17"/>
      <c r="O22" s="19">
        <v>0</v>
      </c>
      <c r="P22" s="17">
        <v>0</v>
      </c>
      <c r="Q22" s="17"/>
      <c r="R22" s="17"/>
      <c r="S22" s="17"/>
      <c r="T22" s="17"/>
      <c r="U22" s="17"/>
      <c r="V22" s="17"/>
      <c r="W22" s="19"/>
      <c r="X22" s="17">
        <v>5</v>
      </c>
      <c r="Y22" s="19"/>
      <c r="Z22" s="19">
        <v>0</v>
      </c>
      <c r="AA22" s="17"/>
      <c r="AB22" s="17">
        <v>0</v>
      </c>
      <c r="AC22" s="17"/>
      <c r="AD22" s="17"/>
      <c r="AE22" s="17">
        <f t="shared" si="0"/>
        <v>3791</v>
      </c>
    </row>
    <row r="23" spans="1:31" x14ac:dyDescent="0.25">
      <c r="A23" s="22" t="s">
        <v>579</v>
      </c>
      <c r="B23" s="34" t="s">
        <v>67</v>
      </c>
      <c r="C23" s="45"/>
      <c r="D23" s="17"/>
      <c r="E23" s="17">
        <v>0</v>
      </c>
      <c r="F23" s="17">
        <v>8</v>
      </c>
      <c r="G23" s="17">
        <v>20</v>
      </c>
      <c r="H23" s="17"/>
      <c r="I23" s="17">
        <v>0</v>
      </c>
      <c r="J23" s="17">
        <v>20</v>
      </c>
      <c r="K23" s="17"/>
      <c r="L23" s="17"/>
      <c r="M23" s="17"/>
      <c r="N23" s="17"/>
      <c r="O23" s="19">
        <v>0</v>
      </c>
      <c r="P23" s="17">
        <v>0</v>
      </c>
      <c r="Q23" s="17"/>
      <c r="R23" s="17"/>
      <c r="S23" s="17"/>
      <c r="T23" s="17">
        <v>208</v>
      </c>
      <c r="U23" s="17"/>
      <c r="V23" s="17"/>
      <c r="W23" s="19"/>
      <c r="X23" s="17">
        <v>5</v>
      </c>
      <c r="Y23" s="19">
        <v>1</v>
      </c>
      <c r="Z23" s="19">
        <v>0</v>
      </c>
      <c r="AA23" s="17"/>
      <c r="AB23" s="17">
        <v>140</v>
      </c>
      <c r="AC23" s="17"/>
      <c r="AD23" s="17"/>
      <c r="AE23" s="17">
        <f t="shared" si="0"/>
        <v>402</v>
      </c>
    </row>
    <row r="24" spans="1:31" x14ac:dyDescent="0.25">
      <c r="A24" s="22" t="s">
        <v>562</v>
      </c>
      <c r="B24" s="34" t="s">
        <v>67</v>
      </c>
      <c r="C24" s="45"/>
      <c r="D24" s="17">
        <v>2200</v>
      </c>
      <c r="E24" s="17">
        <v>170</v>
      </c>
      <c r="F24" s="17">
        <v>114</v>
      </c>
      <c r="G24" s="17"/>
      <c r="H24" s="17"/>
      <c r="I24" s="17">
        <v>30</v>
      </c>
      <c r="J24" s="17">
        <v>636</v>
      </c>
      <c r="K24" s="17"/>
      <c r="L24" s="17">
        <v>150</v>
      </c>
      <c r="M24" s="17"/>
      <c r="N24" s="17"/>
      <c r="O24" s="19">
        <v>0</v>
      </c>
      <c r="P24" s="17">
        <v>0</v>
      </c>
      <c r="Q24" s="17"/>
      <c r="R24" s="17"/>
      <c r="S24" s="17"/>
      <c r="T24" s="17">
        <v>520</v>
      </c>
      <c r="U24" s="17"/>
      <c r="V24" s="17">
        <v>60</v>
      </c>
      <c r="W24" s="19">
        <v>20</v>
      </c>
      <c r="X24" s="17">
        <v>50</v>
      </c>
      <c r="Y24" s="19">
        <v>50</v>
      </c>
      <c r="Z24" s="19">
        <v>50</v>
      </c>
      <c r="AA24" s="17"/>
      <c r="AB24" s="17">
        <v>40</v>
      </c>
      <c r="AC24" s="17">
        <v>20</v>
      </c>
      <c r="AD24" s="17">
        <v>145</v>
      </c>
      <c r="AE24" s="17">
        <f>SUM(C24:AD24)</f>
        <v>4255</v>
      </c>
    </row>
    <row r="25" spans="1:31" x14ac:dyDescent="0.25">
      <c r="A25" s="22" t="s">
        <v>563</v>
      </c>
      <c r="B25" s="34" t="s">
        <v>67</v>
      </c>
      <c r="C25" s="45">
        <v>57</v>
      </c>
      <c r="D25" s="17"/>
      <c r="E25" s="17">
        <v>80</v>
      </c>
      <c r="F25" s="17">
        <v>153</v>
      </c>
      <c r="G25" s="17">
        <v>40</v>
      </c>
      <c r="H25" s="17"/>
      <c r="I25" s="17">
        <v>0</v>
      </c>
      <c r="J25" s="17">
        <v>360</v>
      </c>
      <c r="K25" s="17">
        <v>4</v>
      </c>
      <c r="L25" s="17">
        <v>20</v>
      </c>
      <c r="M25" s="17"/>
      <c r="N25" s="17"/>
      <c r="O25" s="19">
        <v>0</v>
      </c>
      <c r="P25" s="17">
        <v>0</v>
      </c>
      <c r="Q25" s="17"/>
      <c r="R25" s="17"/>
      <c r="S25" s="17"/>
      <c r="T25" s="17">
        <v>100</v>
      </c>
      <c r="U25" s="17"/>
      <c r="V25" s="17"/>
      <c r="W25" s="19"/>
      <c r="X25" s="17">
        <v>15</v>
      </c>
      <c r="Y25" s="19">
        <v>140</v>
      </c>
      <c r="Z25" s="19">
        <v>12</v>
      </c>
      <c r="AA25" s="17"/>
      <c r="AB25" s="17">
        <v>100</v>
      </c>
      <c r="AC25" s="17">
        <v>30</v>
      </c>
      <c r="AD25" s="17">
        <v>79</v>
      </c>
      <c r="AE25" s="17">
        <f>SUM(C25:AD25)</f>
        <v>1190</v>
      </c>
    </row>
    <row r="26" spans="1:31" x14ac:dyDescent="0.25">
      <c r="A26" s="4" t="s">
        <v>99</v>
      </c>
      <c r="B26" s="34" t="s">
        <v>67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9"/>
      <c r="P26" s="17"/>
      <c r="Q26" s="17"/>
      <c r="R26" s="17"/>
      <c r="S26" s="17"/>
      <c r="T26" s="17"/>
      <c r="U26" s="17"/>
      <c r="V26" s="17"/>
      <c r="W26" s="19"/>
      <c r="X26" s="17">
        <v>10</v>
      </c>
      <c r="Y26" s="19"/>
      <c r="Z26" s="19"/>
      <c r="AA26" s="17"/>
      <c r="AB26" s="17"/>
      <c r="AC26" s="17"/>
      <c r="AD26" s="17"/>
      <c r="AE26" s="17">
        <f t="shared" si="0"/>
        <v>10</v>
      </c>
    </row>
    <row r="27" spans="1:31" x14ac:dyDescent="0.25">
      <c r="A27" s="4" t="s">
        <v>847</v>
      </c>
      <c r="B27" s="34" t="s">
        <v>67</v>
      </c>
      <c r="C27" s="45">
        <v>378</v>
      </c>
      <c r="D27" s="17">
        <v>50</v>
      </c>
      <c r="E27" s="17">
        <v>60</v>
      </c>
      <c r="F27" s="17"/>
      <c r="G27" s="17" t="s">
        <v>936</v>
      </c>
      <c r="H27" s="17">
        <v>49</v>
      </c>
      <c r="I27" s="17">
        <v>0</v>
      </c>
      <c r="J27" s="17">
        <v>20</v>
      </c>
      <c r="K27" s="17"/>
      <c r="L27" s="17"/>
      <c r="M27" s="17"/>
      <c r="N27" s="17"/>
      <c r="O27" s="19">
        <v>20</v>
      </c>
      <c r="P27" s="17">
        <v>0</v>
      </c>
      <c r="Q27" s="17"/>
      <c r="R27" s="17"/>
      <c r="S27" s="17"/>
      <c r="T27" s="17"/>
      <c r="U27" s="17"/>
      <c r="V27" s="17"/>
      <c r="W27" s="19"/>
      <c r="X27" s="17">
        <v>20</v>
      </c>
      <c r="Y27" s="19">
        <v>3</v>
      </c>
      <c r="Z27" s="19">
        <v>0</v>
      </c>
      <c r="AA27" s="17"/>
      <c r="AB27" s="17">
        <v>80</v>
      </c>
      <c r="AC27" s="17"/>
      <c r="AD27" s="17">
        <v>54</v>
      </c>
      <c r="AE27" s="17">
        <f>SUM(C27:AD27)</f>
        <v>734</v>
      </c>
    </row>
    <row r="28" spans="1:31" x14ac:dyDescent="0.25">
      <c r="A28" s="4" t="s">
        <v>100</v>
      </c>
      <c r="B28" s="34" t="s">
        <v>67</v>
      </c>
      <c r="C28" s="45"/>
      <c r="D28" s="17"/>
      <c r="E28" s="17">
        <v>0</v>
      </c>
      <c r="F28" s="17"/>
      <c r="G28" s="17">
        <v>170</v>
      </c>
      <c r="H28" s="17">
        <v>55</v>
      </c>
      <c r="I28" s="17">
        <v>90</v>
      </c>
      <c r="J28" s="17">
        <v>0</v>
      </c>
      <c r="K28" s="17"/>
      <c r="L28" s="17"/>
      <c r="M28" s="17"/>
      <c r="N28" s="17"/>
      <c r="O28" s="19">
        <v>20</v>
      </c>
      <c r="P28" s="17">
        <v>0</v>
      </c>
      <c r="Q28" s="17"/>
      <c r="R28" s="17"/>
      <c r="S28" s="17"/>
      <c r="T28" s="17"/>
      <c r="U28" s="17"/>
      <c r="V28" s="17"/>
      <c r="W28" s="19"/>
      <c r="X28" s="17">
        <v>5</v>
      </c>
      <c r="Y28" s="19"/>
      <c r="Z28" s="19">
        <v>0</v>
      </c>
      <c r="AA28" s="17"/>
      <c r="AB28" s="17">
        <v>0</v>
      </c>
      <c r="AC28" s="17"/>
      <c r="AD28" s="17"/>
      <c r="AE28" s="17">
        <f t="shared" si="0"/>
        <v>340</v>
      </c>
    </row>
    <row r="29" spans="1:31" x14ac:dyDescent="0.25">
      <c r="A29" s="4" t="s">
        <v>101</v>
      </c>
      <c r="B29" s="34" t="s">
        <v>67</v>
      </c>
      <c r="C29" s="45"/>
      <c r="D29" s="17"/>
      <c r="E29" s="17">
        <v>0</v>
      </c>
      <c r="F29" s="17"/>
      <c r="G29" s="17">
        <v>25</v>
      </c>
      <c r="H29" s="17">
        <v>25</v>
      </c>
      <c r="I29" s="17">
        <v>0</v>
      </c>
      <c r="J29" s="17">
        <v>0</v>
      </c>
      <c r="K29" s="17"/>
      <c r="L29" s="17"/>
      <c r="M29" s="17"/>
      <c r="N29" s="17"/>
      <c r="O29" s="19"/>
      <c r="P29" s="17">
        <v>0</v>
      </c>
      <c r="Q29" s="17"/>
      <c r="R29" s="17"/>
      <c r="S29" s="17"/>
      <c r="T29" s="17"/>
      <c r="U29" s="17"/>
      <c r="V29" s="17"/>
      <c r="W29" s="19"/>
      <c r="X29" s="17">
        <v>0</v>
      </c>
      <c r="Y29" s="19"/>
      <c r="Z29" s="19">
        <v>0</v>
      </c>
      <c r="AA29" s="17"/>
      <c r="AB29" s="17">
        <v>0</v>
      </c>
      <c r="AC29" s="17"/>
      <c r="AD29" s="17"/>
      <c r="AE29" s="17">
        <f t="shared" si="0"/>
        <v>50</v>
      </c>
    </row>
    <row r="30" spans="1:31" ht="15" customHeight="1" x14ac:dyDescent="0.25">
      <c r="A30" s="4" t="s">
        <v>497</v>
      </c>
      <c r="B30" s="34" t="s">
        <v>67</v>
      </c>
      <c r="C30" s="45"/>
      <c r="D30" s="17"/>
      <c r="E30" s="17">
        <v>100</v>
      </c>
      <c r="F30" s="17"/>
      <c r="G30" s="17"/>
      <c r="H30" s="17"/>
      <c r="I30" s="17">
        <v>80</v>
      </c>
      <c r="J30" s="17">
        <v>0</v>
      </c>
      <c r="K30" s="17"/>
      <c r="L30" s="17"/>
      <c r="M30" s="17"/>
      <c r="N30" s="17">
        <v>135</v>
      </c>
      <c r="O30" s="19">
        <v>0</v>
      </c>
      <c r="P30" s="17">
        <v>0</v>
      </c>
      <c r="Q30" s="17"/>
      <c r="R30" s="17"/>
      <c r="S30" s="17"/>
      <c r="T30" s="17">
        <v>120</v>
      </c>
      <c r="U30" s="17"/>
      <c r="V30" s="17"/>
      <c r="W30" s="19"/>
      <c r="X30" s="17">
        <v>120</v>
      </c>
      <c r="Y30" s="19">
        <v>100</v>
      </c>
      <c r="Z30" s="19">
        <v>0</v>
      </c>
      <c r="AA30" s="17"/>
      <c r="AB30" s="17">
        <v>0</v>
      </c>
      <c r="AC30" s="17"/>
      <c r="AD30" s="17">
        <v>80</v>
      </c>
      <c r="AE30" s="17">
        <f>SUM(C30:AD30)</f>
        <v>735</v>
      </c>
    </row>
    <row r="31" spans="1:31" x14ac:dyDescent="0.25">
      <c r="A31" s="4" t="s">
        <v>498</v>
      </c>
      <c r="B31" s="34" t="s">
        <v>67</v>
      </c>
      <c r="C31" s="45">
        <v>1680</v>
      </c>
      <c r="D31" s="17">
        <v>400</v>
      </c>
      <c r="E31" s="17">
        <v>500</v>
      </c>
      <c r="F31" s="17">
        <v>594</v>
      </c>
      <c r="G31" s="17">
        <v>150</v>
      </c>
      <c r="H31" s="17">
        <v>110</v>
      </c>
      <c r="I31" s="17">
        <v>0</v>
      </c>
      <c r="J31" s="17">
        <v>960</v>
      </c>
      <c r="K31" s="17">
        <v>90</v>
      </c>
      <c r="L31" s="17">
        <v>150</v>
      </c>
      <c r="M31" s="17"/>
      <c r="N31" s="17"/>
      <c r="O31" s="19">
        <v>240</v>
      </c>
      <c r="P31" s="17">
        <v>0</v>
      </c>
      <c r="Q31" s="17"/>
      <c r="R31" s="17"/>
      <c r="S31" s="17"/>
      <c r="T31" s="17"/>
      <c r="U31" s="17"/>
      <c r="V31" s="17">
        <v>120</v>
      </c>
      <c r="W31" s="19"/>
      <c r="X31" s="17">
        <v>40</v>
      </c>
      <c r="Y31" s="19"/>
      <c r="Z31" s="19">
        <v>300</v>
      </c>
      <c r="AA31" s="17"/>
      <c r="AB31" s="17">
        <v>120</v>
      </c>
      <c r="AC31" s="17">
        <v>40</v>
      </c>
      <c r="AD31" s="17"/>
      <c r="AE31" s="17">
        <f t="shared" si="0"/>
        <v>5494</v>
      </c>
    </row>
    <row r="32" spans="1:31" x14ac:dyDescent="0.25">
      <c r="A32" s="4" t="s">
        <v>499</v>
      </c>
      <c r="B32" s="34" t="s">
        <v>67</v>
      </c>
      <c r="C32" s="45"/>
      <c r="D32" s="17"/>
      <c r="E32" s="17">
        <v>0</v>
      </c>
      <c r="F32" s="17"/>
      <c r="G32" s="17"/>
      <c r="H32" s="17"/>
      <c r="I32" s="17">
        <v>0</v>
      </c>
      <c r="J32" s="17">
        <v>0</v>
      </c>
      <c r="K32" s="17">
        <v>20</v>
      </c>
      <c r="L32" s="17">
        <v>50</v>
      </c>
      <c r="M32" s="17"/>
      <c r="N32" s="17">
        <v>60</v>
      </c>
      <c r="O32" s="19">
        <v>0</v>
      </c>
      <c r="P32" s="17">
        <v>0</v>
      </c>
      <c r="Q32" s="17"/>
      <c r="R32" s="17"/>
      <c r="S32" s="17"/>
      <c r="T32" s="17">
        <v>80</v>
      </c>
      <c r="U32" s="17"/>
      <c r="V32" s="17"/>
      <c r="W32" s="19"/>
      <c r="X32" s="17">
        <v>40</v>
      </c>
      <c r="Y32" s="19"/>
      <c r="Z32" s="19">
        <v>0</v>
      </c>
      <c r="AA32" s="17"/>
      <c r="AB32" s="17">
        <v>40</v>
      </c>
      <c r="AC32" s="17"/>
      <c r="AD32" s="17"/>
      <c r="AE32" s="17">
        <f t="shared" si="0"/>
        <v>290</v>
      </c>
    </row>
    <row r="33" spans="1:31" x14ac:dyDescent="0.25">
      <c r="A33" s="23" t="s">
        <v>564</v>
      </c>
      <c r="B33" s="34" t="s">
        <v>67</v>
      </c>
      <c r="C33" s="45">
        <v>3319</v>
      </c>
      <c r="D33" s="17">
        <v>2200</v>
      </c>
      <c r="E33" s="17">
        <v>600</v>
      </c>
      <c r="F33" s="17">
        <v>112</v>
      </c>
      <c r="G33" s="17">
        <v>20</v>
      </c>
      <c r="H33" s="17"/>
      <c r="I33" s="17">
        <v>60</v>
      </c>
      <c r="J33" s="17">
        <v>350</v>
      </c>
      <c r="K33" s="17">
        <v>300</v>
      </c>
      <c r="L33" s="17">
        <v>40</v>
      </c>
      <c r="M33" s="17"/>
      <c r="N33" s="17"/>
      <c r="O33" s="19">
        <v>0</v>
      </c>
      <c r="P33" s="17">
        <v>0</v>
      </c>
      <c r="Q33" s="17"/>
      <c r="R33" s="17"/>
      <c r="S33" s="17"/>
      <c r="T33" s="17">
        <v>80</v>
      </c>
      <c r="U33" s="17"/>
      <c r="V33" s="17">
        <v>60</v>
      </c>
      <c r="W33" s="19">
        <v>100</v>
      </c>
      <c r="X33" s="17">
        <v>30</v>
      </c>
      <c r="Y33" s="19">
        <v>100</v>
      </c>
      <c r="Z33" s="19">
        <v>100</v>
      </c>
      <c r="AA33" s="17"/>
      <c r="AB33" s="17">
        <v>70</v>
      </c>
      <c r="AC33" s="17">
        <v>20</v>
      </c>
      <c r="AD33" s="17">
        <v>109</v>
      </c>
      <c r="AE33" s="17">
        <f>SUM(C33:AD33)</f>
        <v>7670</v>
      </c>
    </row>
    <row r="34" spans="1:31" x14ac:dyDescent="0.25">
      <c r="A34" s="23" t="s">
        <v>580</v>
      </c>
      <c r="B34" s="34" t="s">
        <v>67</v>
      </c>
      <c r="C34" s="45"/>
      <c r="D34" s="17"/>
      <c r="E34" s="17">
        <v>0</v>
      </c>
      <c r="F34" s="17">
        <v>157</v>
      </c>
      <c r="G34" s="17">
        <v>20</v>
      </c>
      <c r="H34" s="17"/>
      <c r="I34" s="17">
        <v>0</v>
      </c>
      <c r="J34" s="17">
        <v>20</v>
      </c>
      <c r="K34" s="17"/>
      <c r="L34" s="17"/>
      <c r="M34" s="17"/>
      <c r="N34" s="17"/>
      <c r="O34" s="19">
        <v>0</v>
      </c>
      <c r="P34" s="17">
        <v>0</v>
      </c>
      <c r="Q34" s="17"/>
      <c r="R34" s="17"/>
      <c r="S34" s="17"/>
      <c r="T34" s="17"/>
      <c r="U34" s="17"/>
      <c r="V34" s="17"/>
      <c r="W34" s="19"/>
      <c r="X34" s="17">
        <v>0</v>
      </c>
      <c r="Y34" s="19"/>
      <c r="Z34" s="19">
        <v>30</v>
      </c>
      <c r="AA34" s="17"/>
      <c r="AB34" s="17">
        <v>0</v>
      </c>
      <c r="AC34" s="17"/>
      <c r="AD34" s="17"/>
      <c r="AE34" s="17">
        <f t="shared" si="0"/>
        <v>227</v>
      </c>
    </row>
    <row r="35" spans="1:31" ht="15" customHeight="1" x14ac:dyDescent="0.25">
      <c r="A35" s="22" t="s">
        <v>857</v>
      </c>
      <c r="B35" s="34" t="s">
        <v>79</v>
      </c>
      <c r="C35" s="45">
        <v>421</v>
      </c>
      <c r="D35" s="17">
        <v>300</v>
      </c>
      <c r="E35" s="17">
        <v>230</v>
      </c>
      <c r="F35" s="17">
        <v>271</v>
      </c>
      <c r="G35" s="17">
        <v>90</v>
      </c>
      <c r="H35" s="17">
        <v>81.5</v>
      </c>
      <c r="I35" s="17">
        <v>200</v>
      </c>
      <c r="J35" s="17">
        <v>2500</v>
      </c>
      <c r="K35" s="17">
        <v>900</v>
      </c>
      <c r="L35" s="17">
        <v>40</v>
      </c>
      <c r="M35" s="17"/>
      <c r="N35" s="17"/>
      <c r="O35" s="19">
        <v>30</v>
      </c>
      <c r="P35" s="17">
        <v>0</v>
      </c>
      <c r="Q35" s="17"/>
      <c r="R35" s="17"/>
      <c r="S35" s="17"/>
      <c r="T35" s="17">
        <v>20</v>
      </c>
      <c r="U35" s="17"/>
      <c r="V35" s="17"/>
      <c r="W35" s="19">
        <v>50</v>
      </c>
      <c r="X35" s="17">
        <v>300</v>
      </c>
      <c r="Y35" s="19">
        <v>290</v>
      </c>
      <c r="Z35" s="19">
        <v>350</v>
      </c>
      <c r="AA35" s="17"/>
      <c r="AB35" s="17">
        <v>10</v>
      </c>
      <c r="AC35" s="17"/>
      <c r="AD35" s="17">
        <v>42</v>
      </c>
      <c r="AE35" s="17">
        <f>SUM(C35:AD35)</f>
        <v>6125.5</v>
      </c>
    </row>
    <row r="36" spans="1:31" x14ac:dyDescent="0.25">
      <c r="A36" s="22" t="s">
        <v>858</v>
      </c>
      <c r="B36" s="34" t="s">
        <v>79</v>
      </c>
      <c r="C36" s="46">
        <v>5778</v>
      </c>
      <c r="D36" s="17">
        <v>3500</v>
      </c>
      <c r="E36" s="17">
        <v>2000</v>
      </c>
      <c r="F36" s="17">
        <v>1490</v>
      </c>
      <c r="G36" s="17">
        <v>400</v>
      </c>
      <c r="H36" s="17">
        <v>406</v>
      </c>
      <c r="I36" s="17">
        <v>800</v>
      </c>
      <c r="J36" s="17">
        <v>18000</v>
      </c>
      <c r="K36" s="17">
        <v>10000</v>
      </c>
      <c r="L36" s="17">
        <v>400</v>
      </c>
      <c r="M36" s="17"/>
      <c r="N36" s="17"/>
      <c r="O36" s="17">
        <v>6000</v>
      </c>
      <c r="P36" s="17">
        <v>0</v>
      </c>
      <c r="Q36" s="17"/>
      <c r="R36" s="17"/>
      <c r="S36" s="17"/>
      <c r="T36" s="17">
        <v>1000</v>
      </c>
      <c r="U36" s="17"/>
      <c r="V36" s="17">
        <v>2000</v>
      </c>
      <c r="W36" s="17"/>
      <c r="X36" s="17">
        <v>700</v>
      </c>
      <c r="Y36" s="17">
        <v>350</v>
      </c>
      <c r="Z36" s="17">
        <v>1500</v>
      </c>
      <c r="AA36" s="17"/>
      <c r="AB36" s="17">
        <v>3750</v>
      </c>
      <c r="AC36" s="17"/>
      <c r="AD36" s="17">
        <v>425</v>
      </c>
      <c r="AE36" s="17">
        <f t="shared" si="0"/>
        <v>58074</v>
      </c>
    </row>
    <row r="37" spans="1:31" x14ac:dyDescent="0.25">
      <c r="A37" s="4" t="s">
        <v>102</v>
      </c>
      <c r="B37" s="34" t="s">
        <v>67</v>
      </c>
      <c r="C37" s="45"/>
      <c r="D37" s="17"/>
      <c r="E37" s="17">
        <v>0</v>
      </c>
      <c r="F37" s="17"/>
      <c r="G37" s="17">
        <v>20</v>
      </c>
      <c r="H37" s="17"/>
      <c r="I37" s="17">
        <v>150</v>
      </c>
      <c r="J37" s="17">
        <v>100</v>
      </c>
      <c r="K37" s="17">
        <v>40</v>
      </c>
      <c r="L37" s="17"/>
      <c r="M37" s="17"/>
      <c r="N37" s="17">
        <v>80</v>
      </c>
      <c r="O37" s="19">
        <v>0</v>
      </c>
      <c r="P37" s="17">
        <v>0</v>
      </c>
      <c r="Q37" s="17"/>
      <c r="R37" s="17"/>
      <c r="S37" s="17"/>
      <c r="T37" s="17"/>
      <c r="U37" s="17"/>
      <c r="V37" s="17"/>
      <c r="W37" s="19"/>
      <c r="X37" s="17">
        <v>40</v>
      </c>
      <c r="Y37" s="19"/>
      <c r="Z37" s="19">
        <v>0</v>
      </c>
      <c r="AA37" s="17"/>
      <c r="AB37" s="17">
        <v>0</v>
      </c>
      <c r="AC37" s="17"/>
      <c r="AD37" s="17"/>
      <c r="AE37" s="17">
        <f t="shared" si="0"/>
        <v>430</v>
      </c>
    </row>
    <row r="38" spans="1:31" x14ac:dyDescent="0.25">
      <c r="A38" s="22" t="s">
        <v>848</v>
      </c>
      <c r="B38" s="34" t="s">
        <v>67</v>
      </c>
      <c r="C38" s="45">
        <v>5302</v>
      </c>
      <c r="D38" s="17">
        <v>5000</v>
      </c>
      <c r="E38" s="17">
        <v>4000</v>
      </c>
      <c r="F38" s="17">
        <v>1622</v>
      </c>
      <c r="G38" s="17">
        <v>900</v>
      </c>
      <c r="H38" s="17">
        <v>576</v>
      </c>
      <c r="I38" s="17">
        <v>0</v>
      </c>
      <c r="J38" s="17">
        <v>3500</v>
      </c>
      <c r="K38" s="17"/>
      <c r="L38" s="17">
        <v>500</v>
      </c>
      <c r="M38" s="17"/>
      <c r="N38" s="17"/>
      <c r="O38" s="19">
        <v>500</v>
      </c>
      <c r="P38" s="17">
        <v>0</v>
      </c>
      <c r="Q38" s="17"/>
      <c r="R38" s="17"/>
      <c r="S38" s="17"/>
      <c r="T38" s="17">
        <v>150</v>
      </c>
      <c r="U38" s="17"/>
      <c r="V38" s="17">
        <v>60</v>
      </c>
      <c r="W38" s="19">
        <v>50</v>
      </c>
      <c r="X38" s="17">
        <v>80</v>
      </c>
      <c r="Y38" s="19">
        <v>600</v>
      </c>
      <c r="Z38" s="19">
        <v>100</v>
      </c>
      <c r="AA38" s="17"/>
      <c r="AB38" s="17">
        <v>150</v>
      </c>
      <c r="AC38" s="17">
        <v>40</v>
      </c>
      <c r="AD38" s="17">
        <v>230</v>
      </c>
      <c r="AE38" s="17">
        <f>SUM(C38:AD38)</f>
        <v>23360</v>
      </c>
    </row>
    <row r="39" spans="1:31" x14ac:dyDescent="0.25">
      <c r="A39" s="6" t="s">
        <v>103</v>
      </c>
      <c r="B39" s="34" t="s">
        <v>67</v>
      </c>
      <c r="C39" s="45"/>
      <c r="D39" s="17"/>
      <c r="E39" s="17">
        <v>0</v>
      </c>
      <c r="F39" s="17">
        <v>600</v>
      </c>
      <c r="G39" s="17">
        <v>20</v>
      </c>
      <c r="H39" s="17"/>
      <c r="I39" s="17">
        <v>0</v>
      </c>
      <c r="J39" s="17">
        <v>300</v>
      </c>
      <c r="K39" s="17"/>
      <c r="L39" s="17"/>
      <c r="M39" s="17"/>
      <c r="N39" s="17">
        <v>220</v>
      </c>
      <c r="O39" s="19">
        <v>0</v>
      </c>
      <c r="P39" s="17">
        <v>0</v>
      </c>
      <c r="Q39" s="17"/>
      <c r="R39" s="17"/>
      <c r="S39" s="17"/>
      <c r="T39" s="17"/>
      <c r="U39" s="17"/>
      <c r="V39" s="17"/>
      <c r="W39" s="19"/>
      <c r="X39" s="17">
        <v>0</v>
      </c>
      <c r="Y39" s="19"/>
      <c r="Z39" s="19">
        <v>0</v>
      </c>
      <c r="AA39" s="17"/>
      <c r="AB39" s="17">
        <v>0</v>
      </c>
      <c r="AC39" s="17"/>
      <c r="AD39" s="17"/>
      <c r="AE39" s="17">
        <f t="shared" si="0"/>
        <v>1140</v>
      </c>
    </row>
    <row r="40" spans="1:31" x14ac:dyDescent="0.25">
      <c r="A40" s="22" t="s">
        <v>581</v>
      </c>
      <c r="B40" s="34" t="s">
        <v>67</v>
      </c>
      <c r="C40" s="45"/>
      <c r="D40" s="17"/>
      <c r="E40" s="17">
        <v>0</v>
      </c>
      <c r="F40" s="17"/>
      <c r="G40" s="17">
        <v>20</v>
      </c>
      <c r="H40" s="17"/>
      <c r="I40" s="17">
        <v>10</v>
      </c>
      <c r="J40" s="17">
        <v>20</v>
      </c>
      <c r="K40" s="17">
        <v>120</v>
      </c>
      <c r="L40" s="17">
        <v>200</v>
      </c>
      <c r="M40" s="17"/>
      <c r="N40" s="17"/>
      <c r="O40" s="19">
        <v>0</v>
      </c>
      <c r="P40" s="17">
        <v>0</v>
      </c>
      <c r="Q40" s="17"/>
      <c r="R40" s="17"/>
      <c r="S40" s="17"/>
      <c r="T40" s="17">
        <v>200</v>
      </c>
      <c r="U40" s="17"/>
      <c r="V40" s="17">
        <v>60</v>
      </c>
      <c r="W40" s="19"/>
      <c r="X40" s="17">
        <v>10</v>
      </c>
      <c r="Y40" s="19">
        <v>25</v>
      </c>
      <c r="Z40" s="19">
        <v>0</v>
      </c>
      <c r="AA40" s="17"/>
      <c r="AB40" s="17">
        <v>20</v>
      </c>
      <c r="AC40" s="17">
        <v>10</v>
      </c>
      <c r="AD40" s="17"/>
      <c r="AE40" s="17">
        <f t="shared" si="0"/>
        <v>695</v>
      </c>
    </row>
    <row r="41" spans="1:31" x14ac:dyDescent="0.25">
      <c r="A41" s="22" t="s">
        <v>849</v>
      </c>
      <c r="B41" s="34" t="s">
        <v>67</v>
      </c>
      <c r="C41" s="45">
        <v>2371</v>
      </c>
      <c r="D41" s="17">
        <v>3000</v>
      </c>
      <c r="E41" s="17">
        <v>2000</v>
      </c>
      <c r="F41" s="17">
        <v>225</v>
      </c>
      <c r="G41" s="17">
        <v>1000</v>
      </c>
      <c r="H41" s="17">
        <v>9</v>
      </c>
      <c r="I41" s="17">
        <v>60</v>
      </c>
      <c r="J41" s="17">
        <v>20</v>
      </c>
      <c r="K41" s="17"/>
      <c r="L41" s="17">
        <v>500</v>
      </c>
      <c r="M41" s="17"/>
      <c r="N41" s="17"/>
      <c r="O41" s="19">
        <v>200</v>
      </c>
      <c r="P41" s="17">
        <v>0</v>
      </c>
      <c r="Q41" s="17"/>
      <c r="R41" s="17"/>
      <c r="S41" s="17"/>
      <c r="T41" s="17">
        <v>300</v>
      </c>
      <c r="U41" s="17"/>
      <c r="V41" s="17">
        <v>300</v>
      </c>
      <c r="W41" s="19"/>
      <c r="X41" s="17">
        <v>30</v>
      </c>
      <c r="Y41" s="19">
        <v>150</v>
      </c>
      <c r="Z41" s="19">
        <v>60</v>
      </c>
      <c r="AA41" s="17"/>
      <c r="AB41" s="17">
        <v>240</v>
      </c>
      <c r="AC41" s="17">
        <v>40</v>
      </c>
      <c r="AD41" s="17">
        <v>24</v>
      </c>
      <c r="AE41" s="17">
        <f>SUM(C41:AD41)</f>
        <v>10529</v>
      </c>
    </row>
    <row r="42" spans="1:31" x14ac:dyDescent="0.25">
      <c r="A42" s="22" t="s">
        <v>559</v>
      </c>
      <c r="B42" s="34" t="s">
        <v>67</v>
      </c>
      <c r="C42" s="45"/>
      <c r="D42" s="17">
        <v>650</v>
      </c>
      <c r="E42" s="17">
        <v>350</v>
      </c>
      <c r="F42" s="17"/>
      <c r="G42" s="17">
        <v>100</v>
      </c>
      <c r="H42" s="17">
        <v>115</v>
      </c>
      <c r="I42" s="17">
        <v>70</v>
      </c>
      <c r="J42" s="17">
        <v>20</v>
      </c>
      <c r="K42" s="17">
        <v>3</v>
      </c>
      <c r="L42" s="17">
        <v>200</v>
      </c>
      <c r="M42" s="17"/>
      <c r="N42" s="17"/>
      <c r="O42" s="19">
        <v>250</v>
      </c>
      <c r="P42" s="17">
        <v>0</v>
      </c>
      <c r="Q42" s="17"/>
      <c r="R42" s="17"/>
      <c r="S42" s="17"/>
      <c r="T42" s="17">
        <v>60</v>
      </c>
      <c r="U42" s="17"/>
      <c r="V42" s="17"/>
      <c r="W42" s="19"/>
      <c r="X42" s="17">
        <v>30</v>
      </c>
      <c r="Y42" s="19"/>
      <c r="Z42" s="19">
        <v>0</v>
      </c>
      <c r="AA42" s="17"/>
      <c r="AB42" s="17">
        <v>75</v>
      </c>
      <c r="AC42" s="17">
        <v>20</v>
      </c>
      <c r="AD42" s="17"/>
      <c r="AE42" s="17">
        <f t="shared" ref="AE42:AE70" si="1">SUM(C42:AC42)</f>
        <v>1943</v>
      </c>
    </row>
    <row r="43" spans="1:31" x14ac:dyDescent="0.25">
      <c r="A43" s="4" t="s">
        <v>104</v>
      </c>
      <c r="B43" s="34" t="s">
        <v>67</v>
      </c>
      <c r="C43" s="45"/>
      <c r="D43" s="17"/>
      <c r="E43" s="17">
        <v>0</v>
      </c>
      <c r="F43" s="17"/>
      <c r="G43" s="17">
        <v>20</v>
      </c>
      <c r="H43" s="17"/>
      <c r="I43" s="17">
        <v>0</v>
      </c>
      <c r="J43" s="17">
        <v>0</v>
      </c>
      <c r="K43" s="17"/>
      <c r="L43" s="17"/>
      <c r="M43" s="17"/>
      <c r="N43" s="17"/>
      <c r="O43" s="19">
        <v>0</v>
      </c>
      <c r="P43" s="17">
        <v>0</v>
      </c>
      <c r="Q43" s="17"/>
      <c r="R43" s="17"/>
      <c r="S43" s="17"/>
      <c r="T43" s="17"/>
      <c r="U43" s="17"/>
      <c r="V43" s="17"/>
      <c r="W43" s="19"/>
      <c r="X43" s="17">
        <v>0</v>
      </c>
      <c r="Y43" s="19"/>
      <c r="Z43" s="19">
        <v>0</v>
      </c>
      <c r="AA43" s="17"/>
      <c r="AB43" s="17">
        <v>0</v>
      </c>
      <c r="AC43" s="17"/>
      <c r="AD43" s="17"/>
      <c r="AE43" s="17">
        <f t="shared" si="1"/>
        <v>20</v>
      </c>
    </row>
    <row r="44" spans="1:31" x14ac:dyDescent="0.25">
      <c r="A44" s="5" t="s">
        <v>105</v>
      </c>
      <c r="B44" s="34" t="s">
        <v>67</v>
      </c>
      <c r="C44" s="45">
        <v>2320</v>
      </c>
      <c r="D44" s="17"/>
      <c r="E44" s="17">
        <v>400</v>
      </c>
      <c r="F44" s="17">
        <v>870</v>
      </c>
      <c r="G44" s="17">
        <v>20</v>
      </c>
      <c r="H44" s="17"/>
      <c r="I44" s="17">
        <v>700</v>
      </c>
      <c r="J44" s="17">
        <v>2630</v>
      </c>
      <c r="K44" s="17">
        <v>300</v>
      </c>
      <c r="L44" s="17">
        <v>80</v>
      </c>
      <c r="M44" s="17"/>
      <c r="N44" s="17">
        <v>300</v>
      </c>
      <c r="O44" s="19">
        <v>0</v>
      </c>
      <c r="P44" s="17">
        <v>0</v>
      </c>
      <c r="Q44" s="17"/>
      <c r="R44" s="17"/>
      <c r="S44" s="17"/>
      <c r="T44" s="17"/>
      <c r="U44" s="17"/>
      <c r="V44" s="17"/>
      <c r="W44" s="19"/>
      <c r="X44" s="17">
        <v>0</v>
      </c>
      <c r="Y44" s="19"/>
      <c r="Z44" s="19">
        <v>0</v>
      </c>
      <c r="AA44" s="17"/>
      <c r="AB44" s="17">
        <v>70</v>
      </c>
      <c r="AC44" s="17"/>
      <c r="AD44" s="17"/>
      <c r="AE44" s="17">
        <f t="shared" si="1"/>
        <v>7690</v>
      </c>
    </row>
    <row r="45" spans="1:31" x14ac:dyDescent="0.25">
      <c r="A45" s="22" t="s">
        <v>850</v>
      </c>
      <c r="B45" s="34" t="s">
        <v>67</v>
      </c>
      <c r="C45" s="45">
        <v>2590</v>
      </c>
      <c r="D45" s="17">
        <v>2000</v>
      </c>
      <c r="E45" s="17">
        <v>300</v>
      </c>
      <c r="F45" s="17"/>
      <c r="G45" s="17">
        <v>300</v>
      </c>
      <c r="H45" s="17">
        <v>180</v>
      </c>
      <c r="I45" s="17">
        <v>250</v>
      </c>
      <c r="J45" s="17">
        <v>800</v>
      </c>
      <c r="K45" s="17">
        <v>50</v>
      </c>
      <c r="L45" s="17"/>
      <c r="M45" s="17"/>
      <c r="N45" s="17"/>
      <c r="O45" s="19">
        <v>300</v>
      </c>
      <c r="P45" s="17">
        <v>0</v>
      </c>
      <c r="Q45" s="17"/>
      <c r="R45" s="17"/>
      <c r="S45" s="17"/>
      <c r="T45" s="17">
        <v>180</v>
      </c>
      <c r="U45" s="17"/>
      <c r="V45" s="17">
        <v>60</v>
      </c>
      <c r="W45" s="19">
        <v>30</v>
      </c>
      <c r="X45" s="17">
        <v>40</v>
      </c>
      <c r="Y45" s="19">
        <v>150</v>
      </c>
      <c r="Z45" s="19">
        <v>100</v>
      </c>
      <c r="AA45" s="17"/>
      <c r="AB45" s="17">
        <v>50</v>
      </c>
      <c r="AC45" s="17">
        <v>40</v>
      </c>
      <c r="AD45" s="17">
        <v>47</v>
      </c>
      <c r="AE45" s="17">
        <f>SUM(C45:AD45)</f>
        <v>7467</v>
      </c>
    </row>
    <row r="46" spans="1:31" x14ac:dyDescent="0.25">
      <c r="A46" s="23" t="s">
        <v>584</v>
      </c>
      <c r="B46" s="34" t="s">
        <v>79</v>
      </c>
      <c r="C46" s="45"/>
      <c r="D46" s="17"/>
      <c r="E46" s="17">
        <v>5500</v>
      </c>
      <c r="F46" s="17">
        <v>5367</v>
      </c>
      <c r="G46" s="17">
        <v>100</v>
      </c>
      <c r="H46" s="17">
        <v>614</v>
      </c>
      <c r="I46" s="17">
        <v>50</v>
      </c>
      <c r="J46" s="17">
        <v>100</v>
      </c>
      <c r="K46" s="17">
        <v>1000</v>
      </c>
      <c r="L46" s="17">
        <v>60</v>
      </c>
      <c r="M46" s="17"/>
      <c r="N46" s="17"/>
      <c r="O46" s="19">
        <v>0</v>
      </c>
      <c r="P46" s="17">
        <v>0</v>
      </c>
      <c r="Q46" s="17"/>
      <c r="R46" s="17"/>
      <c r="S46" s="17"/>
      <c r="T46" s="17"/>
      <c r="U46" s="17"/>
      <c r="V46" s="17"/>
      <c r="W46" s="19"/>
      <c r="X46" s="17">
        <v>100</v>
      </c>
      <c r="Y46" s="19">
        <v>290</v>
      </c>
      <c r="Z46" s="19">
        <v>200</v>
      </c>
      <c r="AA46" s="17"/>
      <c r="AB46" s="17">
        <v>0</v>
      </c>
      <c r="AC46" s="17"/>
      <c r="AD46" s="17"/>
      <c r="AE46" s="17">
        <f t="shared" si="1"/>
        <v>13381</v>
      </c>
    </row>
    <row r="47" spans="1:31" x14ac:dyDescent="0.25">
      <c r="A47" s="23" t="s">
        <v>851</v>
      </c>
      <c r="B47" s="34" t="s">
        <v>67</v>
      </c>
      <c r="C47" s="45">
        <v>369</v>
      </c>
      <c r="D47" s="17"/>
      <c r="E47" s="17">
        <v>300</v>
      </c>
      <c r="F47" s="17">
        <v>1</v>
      </c>
      <c r="G47" s="17">
        <v>20</v>
      </c>
      <c r="H47" s="17">
        <v>14</v>
      </c>
      <c r="I47" s="17">
        <v>0</v>
      </c>
      <c r="J47" s="17">
        <v>0</v>
      </c>
      <c r="K47" s="17"/>
      <c r="L47" s="17"/>
      <c r="M47" s="17"/>
      <c r="N47" s="17"/>
      <c r="O47" s="19">
        <v>0</v>
      </c>
      <c r="P47" s="17">
        <v>0</v>
      </c>
      <c r="Q47" s="17"/>
      <c r="R47" s="17"/>
      <c r="S47" s="17"/>
      <c r="T47" s="17"/>
      <c r="U47" s="17"/>
      <c r="V47" s="17"/>
      <c r="W47" s="19"/>
      <c r="X47" s="17">
        <v>0</v>
      </c>
      <c r="Y47" s="19"/>
      <c r="Z47" s="19">
        <v>10</v>
      </c>
      <c r="AA47" s="17"/>
      <c r="AB47" s="17">
        <v>40</v>
      </c>
      <c r="AC47" s="17"/>
      <c r="AD47" s="17">
        <v>5</v>
      </c>
      <c r="AE47" s="17">
        <f>SUM(C47:AD47)</f>
        <v>759</v>
      </c>
    </row>
    <row r="48" spans="1:31" x14ac:dyDescent="0.25">
      <c r="A48" s="23" t="s">
        <v>578</v>
      </c>
      <c r="B48" s="34" t="s">
        <v>67</v>
      </c>
      <c r="C48" s="45">
        <v>532</v>
      </c>
      <c r="D48" s="17">
        <v>850</v>
      </c>
      <c r="E48" s="17">
        <v>350</v>
      </c>
      <c r="F48" s="17">
        <v>484</v>
      </c>
      <c r="G48" s="17">
        <v>200</v>
      </c>
      <c r="H48" s="17">
        <v>24</v>
      </c>
      <c r="I48" s="17">
        <v>250</v>
      </c>
      <c r="J48" s="17">
        <v>990</v>
      </c>
      <c r="K48" s="17">
        <v>120</v>
      </c>
      <c r="L48" s="17">
        <v>200</v>
      </c>
      <c r="M48" s="17"/>
      <c r="N48" s="17"/>
      <c r="O48" s="19">
        <v>60</v>
      </c>
      <c r="P48" s="17">
        <v>0</v>
      </c>
      <c r="Q48" s="17"/>
      <c r="R48" s="17"/>
      <c r="S48" s="17"/>
      <c r="T48" s="17">
        <v>150</v>
      </c>
      <c r="U48" s="17"/>
      <c r="V48" s="17">
        <v>100</v>
      </c>
      <c r="W48" s="19"/>
      <c r="X48" s="17">
        <v>105</v>
      </c>
      <c r="Y48" s="19">
        <v>50</v>
      </c>
      <c r="Z48" s="19">
        <v>80</v>
      </c>
      <c r="AA48" s="17"/>
      <c r="AB48" s="17">
        <v>500</v>
      </c>
      <c r="AC48" s="17">
        <v>30</v>
      </c>
      <c r="AD48" s="17">
        <v>13</v>
      </c>
      <c r="AE48" s="17">
        <f>SUM(C48:AD48)</f>
        <v>5088</v>
      </c>
    </row>
    <row r="49" spans="1:31" x14ac:dyDescent="0.25">
      <c r="A49" s="4" t="s">
        <v>106</v>
      </c>
      <c r="B49" s="34" t="s">
        <v>67</v>
      </c>
      <c r="C49" s="45"/>
      <c r="D49" s="17"/>
      <c r="E49" s="17">
        <v>250</v>
      </c>
      <c r="F49" s="17"/>
      <c r="G49" s="17"/>
      <c r="H49" s="17"/>
      <c r="I49" s="17">
        <v>1680</v>
      </c>
      <c r="J49" s="17">
        <v>160</v>
      </c>
      <c r="K49" s="17"/>
      <c r="L49" s="17">
        <v>100</v>
      </c>
      <c r="M49" s="17"/>
      <c r="N49" s="17"/>
      <c r="O49" s="19">
        <v>0</v>
      </c>
      <c r="P49" s="17">
        <v>0</v>
      </c>
      <c r="Q49" s="17"/>
      <c r="R49" s="17"/>
      <c r="S49" s="17"/>
      <c r="T49" s="17"/>
      <c r="U49" s="17"/>
      <c r="V49" s="17"/>
      <c r="W49" s="19"/>
      <c r="X49" s="17">
        <v>70</v>
      </c>
      <c r="Y49" s="19"/>
      <c r="Z49" s="19">
        <v>1500</v>
      </c>
      <c r="AA49" s="17"/>
      <c r="AB49" s="17">
        <v>0</v>
      </c>
      <c r="AC49" s="17">
        <v>400</v>
      </c>
      <c r="AD49" s="17"/>
      <c r="AE49" s="17">
        <f>SUM(C49:AD49)</f>
        <v>4160</v>
      </c>
    </row>
    <row r="50" spans="1:31" x14ac:dyDescent="0.25">
      <c r="A50" s="5" t="s">
        <v>822</v>
      </c>
      <c r="B50" s="34" t="s">
        <v>67</v>
      </c>
      <c r="C50" s="45">
        <v>939</v>
      </c>
      <c r="D50" s="17"/>
      <c r="E50" s="17">
        <v>0</v>
      </c>
      <c r="F50" s="17"/>
      <c r="G50" s="17">
        <v>30</v>
      </c>
      <c r="H50" s="17">
        <v>228</v>
      </c>
      <c r="I50" s="17">
        <v>60</v>
      </c>
      <c r="J50" s="17">
        <v>300</v>
      </c>
      <c r="K50" s="17"/>
      <c r="L50" s="17">
        <v>50</v>
      </c>
      <c r="M50" s="17"/>
      <c r="N50" s="17"/>
      <c r="O50" s="19">
        <v>240</v>
      </c>
      <c r="P50" s="17">
        <v>0</v>
      </c>
      <c r="Q50" s="17"/>
      <c r="R50" s="17"/>
      <c r="S50" s="17"/>
      <c r="T50" s="17"/>
      <c r="U50" s="17"/>
      <c r="V50" s="17"/>
      <c r="W50" s="19"/>
      <c r="X50" s="17">
        <v>10</v>
      </c>
      <c r="Y50" s="19"/>
      <c r="Z50" s="19">
        <v>0</v>
      </c>
      <c r="AA50" s="17">
        <v>4</v>
      </c>
      <c r="AB50" s="17">
        <v>0</v>
      </c>
      <c r="AC50" s="17"/>
      <c r="AD50" s="17"/>
      <c r="AE50" s="17">
        <f t="shared" si="1"/>
        <v>1861</v>
      </c>
    </row>
    <row r="51" spans="1:31" x14ac:dyDescent="0.25">
      <c r="A51" s="5" t="s">
        <v>823</v>
      </c>
      <c r="B51" s="34" t="s">
        <v>67</v>
      </c>
      <c r="C51" s="45"/>
      <c r="D51" s="17"/>
      <c r="E51" s="17">
        <v>0</v>
      </c>
      <c r="F51" s="17"/>
      <c r="G51" s="17">
        <v>80</v>
      </c>
      <c r="H51" s="17">
        <v>135</v>
      </c>
      <c r="I51" s="17">
        <v>30</v>
      </c>
      <c r="J51" s="17">
        <v>0</v>
      </c>
      <c r="K51" s="17"/>
      <c r="L51" s="17"/>
      <c r="M51" s="17"/>
      <c r="N51" s="17"/>
      <c r="O51" s="19">
        <v>240</v>
      </c>
      <c r="P51" s="17">
        <v>0</v>
      </c>
      <c r="Q51" s="17"/>
      <c r="R51" s="17"/>
      <c r="S51" s="17"/>
      <c r="T51" s="17"/>
      <c r="U51" s="17"/>
      <c r="V51" s="17"/>
      <c r="W51" s="19"/>
      <c r="X51" s="17">
        <v>5</v>
      </c>
      <c r="Y51" s="19"/>
      <c r="Z51" s="19">
        <v>0</v>
      </c>
      <c r="AA51" s="17"/>
      <c r="AB51" s="17">
        <v>0</v>
      </c>
      <c r="AC51" s="17"/>
      <c r="AD51" s="17"/>
      <c r="AE51" s="17">
        <f t="shared" si="1"/>
        <v>490</v>
      </c>
    </row>
    <row r="52" spans="1:31" x14ac:dyDescent="0.25">
      <c r="A52" s="5" t="s">
        <v>825</v>
      </c>
      <c r="B52" s="34" t="s">
        <v>67</v>
      </c>
      <c r="C52" s="45">
        <v>484</v>
      </c>
      <c r="D52" s="17"/>
      <c r="E52" s="17">
        <v>0</v>
      </c>
      <c r="F52" s="17"/>
      <c r="G52" s="17">
        <v>30</v>
      </c>
      <c r="H52" s="17"/>
      <c r="I52" s="17">
        <v>0</v>
      </c>
      <c r="J52" s="17">
        <v>0</v>
      </c>
      <c r="K52" s="17"/>
      <c r="L52" s="17"/>
      <c r="M52" s="17"/>
      <c r="N52" s="17"/>
      <c r="O52" s="19">
        <v>240</v>
      </c>
      <c r="P52" s="17">
        <v>0</v>
      </c>
      <c r="Q52" s="17"/>
      <c r="R52" s="17"/>
      <c r="S52" s="17"/>
      <c r="T52" s="17"/>
      <c r="U52" s="17"/>
      <c r="V52" s="17"/>
      <c r="W52" s="19"/>
      <c r="X52" s="17">
        <v>0</v>
      </c>
      <c r="Y52" s="19"/>
      <c r="Z52" s="19">
        <v>0</v>
      </c>
      <c r="AA52" s="17"/>
      <c r="AB52" s="17">
        <v>0</v>
      </c>
      <c r="AC52" s="17"/>
      <c r="AD52" s="17"/>
      <c r="AE52" s="17">
        <f t="shared" si="1"/>
        <v>754</v>
      </c>
    </row>
    <row r="53" spans="1:31" x14ac:dyDescent="0.25">
      <c r="A53" s="5" t="s">
        <v>826</v>
      </c>
      <c r="B53" s="34" t="s">
        <v>67</v>
      </c>
      <c r="C53" s="45">
        <v>47</v>
      </c>
      <c r="D53" s="17"/>
      <c r="E53" s="17">
        <v>0</v>
      </c>
      <c r="F53" s="17"/>
      <c r="G53" s="17">
        <v>30</v>
      </c>
      <c r="H53" s="17">
        <v>253</v>
      </c>
      <c r="I53" s="17">
        <v>20</v>
      </c>
      <c r="J53" s="17">
        <v>300</v>
      </c>
      <c r="K53" s="17"/>
      <c r="L53" s="17"/>
      <c r="M53" s="17"/>
      <c r="N53" s="17"/>
      <c r="O53" s="19">
        <v>240</v>
      </c>
      <c r="P53" s="17">
        <v>0</v>
      </c>
      <c r="Q53" s="17"/>
      <c r="R53" s="17"/>
      <c r="S53" s="17"/>
      <c r="T53" s="17"/>
      <c r="U53" s="17"/>
      <c r="V53" s="17"/>
      <c r="W53" s="19"/>
      <c r="X53" s="17">
        <v>0</v>
      </c>
      <c r="Y53" s="19"/>
      <c r="Z53" s="19">
        <v>0</v>
      </c>
      <c r="AA53" s="17"/>
      <c r="AB53" s="17">
        <v>0</v>
      </c>
      <c r="AC53" s="17"/>
      <c r="AD53" s="17"/>
      <c r="AE53" s="17">
        <f t="shared" si="1"/>
        <v>890</v>
      </c>
    </row>
    <row r="54" spans="1:31" ht="25.5" x14ac:dyDescent="0.25">
      <c r="A54" s="5" t="s">
        <v>827</v>
      </c>
      <c r="B54" s="34" t="s">
        <v>67</v>
      </c>
      <c r="C54" s="45"/>
      <c r="D54" s="17"/>
      <c r="E54" s="17">
        <v>0</v>
      </c>
      <c r="F54" s="17"/>
      <c r="G54" s="17">
        <v>30</v>
      </c>
      <c r="H54" s="17">
        <v>52</v>
      </c>
      <c r="I54" s="17">
        <v>20</v>
      </c>
      <c r="J54" s="17">
        <v>0</v>
      </c>
      <c r="K54" s="17"/>
      <c r="L54" s="17"/>
      <c r="M54" s="17"/>
      <c r="N54" s="17"/>
      <c r="O54" s="19">
        <v>240</v>
      </c>
      <c r="P54" s="17">
        <v>0</v>
      </c>
      <c r="Q54" s="17"/>
      <c r="R54" s="17"/>
      <c r="S54" s="17"/>
      <c r="T54" s="17"/>
      <c r="U54" s="17"/>
      <c r="V54" s="17"/>
      <c r="W54" s="19"/>
      <c r="X54" s="17">
        <v>0</v>
      </c>
      <c r="Y54" s="19"/>
      <c r="Z54" s="19">
        <v>0</v>
      </c>
      <c r="AA54" s="17"/>
      <c r="AB54" s="17">
        <v>0</v>
      </c>
      <c r="AC54" s="17"/>
      <c r="AD54" s="17"/>
      <c r="AE54" s="17">
        <f t="shared" si="1"/>
        <v>342</v>
      </c>
    </row>
    <row r="55" spans="1:31" x14ac:dyDescent="0.25">
      <c r="A55" s="5" t="s">
        <v>835</v>
      </c>
      <c r="B55" s="34" t="s">
        <v>67</v>
      </c>
      <c r="C55" s="45"/>
      <c r="D55" s="17"/>
      <c r="E55" s="17">
        <v>0</v>
      </c>
      <c r="F55" s="17"/>
      <c r="G55" s="17">
        <v>30</v>
      </c>
      <c r="H55" s="17"/>
      <c r="I55" s="17">
        <v>60</v>
      </c>
      <c r="J55" s="17">
        <v>0</v>
      </c>
      <c r="K55" s="17"/>
      <c r="L55" s="17"/>
      <c r="M55" s="17"/>
      <c r="N55" s="17"/>
      <c r="O55" s="19">
        <v>0</v>
      </c>
      <c r="P55" s="17">
        <v>0</v>
      </c>
      <c r="Q55" s="17"/>
      <c r="R55" s="17"/>
      <c r="S55" s="17"/>
      <c r="T55" s="17"/>
      <c r="U55" s="17"/>
      <c r="V55" s="17"/>
      <c r="W55" s="19"/>
      <c r="X55" s="17">
        <v>30</v>
      </c>
      <c r="Y55" s="19"/>
      <c r="Z55" s="19">
        <v>0</v>
      </c>
      <c r="AA55" s="17"/>
      <c r="AB55" s="17">
        <v>0</v>
      </c>
      <c r="AC55" s="17"/>
      <c r="AD55" s="17"/>
      <c r="AE55" s="17">
        <f t="shared" si="1"/>
        <v>120</v>
      </c>
    </row>
    <row r="56" spans="1:31" ht="25.5" x14ac:dyDescent="0.25">
      <c r="A56" s="5" t="s">
        <v>837</v>
      </c>
      <c r="B56" s="34" t="s">
        <v>67</v>
      </c>
      <c r="C56" s="45">
        <v>3548</v>
      </c>
      <c r="D56" s="17"/>
      <c r="E56" s="17">
        <v>0</v>
      </c>
      <c r="F56" s="17"/>
      <c r="G56" s="17">
        <v>30</v>
      </c>
      <c r="H56" s="17">
        <v>12</v>
      </c>
      <c r="I56" s="17">
        <v>60</v>
      </c>
      <c r="J56" s="17">
        <v>0</v>
      </c>
      <c r="K56" s="17">
        <v>20</v>
      </c>
      <c r="L56" s="17"/>
      <c r="M56" s="17"/>
      <c r="N56" s="17"/>
      <c r="O56" s="19">
        <v>0</v>
      </c>
      <c r="P56" s="17">
        <v>0</v>
      </c>
      <c r="Q56" s="17"/>
      <c r="R56" s="17"/>
      <c r="S56" s="17"/>
      <c r="T56" s="17"/>
      <c r="U56" s="17"/>
      <c r="V56" s="17"/>
      <c r="W56" s="19"/>
      <c r="X56" s="17">
        <v>60</v>
      </c>
      <c r="Y56" s="19"/>
      <c r="Z56" s="19">
        <v>0</v>
      </c>
      <c r="AA56" s="17"/>
      <c r="AB56" s="17">
        <v>0</v>
      </c>
      <c r="AC56" s="17"/>
      <c r="AD56" s="17">
        <v>87</v>
      </c>
      <c r="AE56" s="17">
        <f>SUM(C56:AD56)</f>
        <v>3817</v>
      </c>
    </row>
    <row r="57" spans="1:31" ht="25.5" x14ac:dyDescent="0.25">
      <c r="A57" s="5" t="s">
        <v>836</v>
      </c>
      <c r="B57" s="34" t="s">
        <v>67</v>
      </c>
      <c r="C57" s="45"/>
      <c r="D57" s="17"/>
      <c r="E57" s="17"/>
      <c r="F57" s="17"/>
      <c r="G57" s="17">
        <v>30</v>
      </c>
      <c r="H57" s="17"/>
      <c r="I57" s="17">
        <v>20</v>
      </c>
      <c r="J57" s="17">
        <v>300</v>
      </c>
      <c r="K57" s="17"/>
      <c r="L57" s="17">
        <v>50</v>
      </c>
      <c r="M57" s="17"/>
      <c r="N57" s="17"/>
      <c r="O57" s="19">
        <v>0</v>
      </c>
      <c r="P57" s="17">
        <v>0</v>
      </c>
      <c r="Q57" s="17"/>
      <c r="R57" s="17"/>
      <c r="S57" s="17"/>
      <c r="T57" s="17"/>
      <c r="U57" s="17"/>
      <c r="V57" s="17"/>
      <c r="W57" s="19"/>
      <c r="X57" s="17">
        <v>30</v>
      </c>
      <c r="Y57" s="19">
        <v>20</v>
      </c>
      <c r="Z57" s="19">
        <v>0</v>
      </c>
      <c r="AA57" s="17"/>
      <c r="AB57" s="17">
        <v>0</v>
      </c>
      <c r="AC57" s="17"/>
      <c r="AD57" s="17">
        <v>54</v>
      </c>
      <c r="AE57" s="17">
        <f>SUM(C57:AD57)</f>
        <v>504</v>
      </c>
    </row>
    <row r="58" spans="1:31" x14ac:dyDescent="0.25">
      <c r="A58" s="22" t="s">
        <v>577</v>
      </c>
      <c r="B58" s="34" t="s">
        <v>79</v>
      </c>
      <c r="C58" s="45"/>
      <c r="D58" s="17"/>
      <c r="E58" s="17">
        <v>0</v>
      </c>
      <c r="F58" s="17"/>
      <c r="G58" s="17">
        <v>100</v>
      </c>
      <c r="H58" s="17"/>
      <c r="I58" s="17">
        <v>0</v>
      </c>
      <c r="J58" s="17">
        <v>600</v>
      </c>
      <c r="K58" s="17"/>
      <c r="L58" s="17">
        <v>200</v>
      </c>
      <c r="M58" s="17"/>
      <c r="N58" s="17"/>
      <c r="O58" s="19">
        <v>80</v>
      </c>
      <c r="P58" s="17">
        <v>0</v>
      </c>
      <c r="Q58" s="17"/>
      <c r="R58" s="17"/>
      <c r="S58" s="17"/>
      <c r="T58" s="17"/>
      <c r="U58" s="17"/>
      <c r="V58" s="17"/>
      <c r="W58" s="19"/>
      <c r="X58" s="17">
        <v>0</v>
      </c>
      <c r="Y58" s="19"/>
      <c r="Z58" s="19">
        <v>0</v>
      </c>
      <c r="AA58" s="17"/>
      <c r="AB58" s="17">
        <v>40</v>
      </c>
      <c r="AC58" s="17"/>
      <c r="AD58" s="17">
        <v>160</v>
      </c>
      <c r="AE58" s="17">
        <f>SUM(C58:AD58)</f>
        <v>1180</v>
      </c>
    </row>
    <row r="59" spans="1:31" x14ac:dyDescent="0.25">
      <c r="A59" s="22" t="s">
        <v>859</v>
      </c>
      <c r="B59" s="34" t="s">
        <v>79</v>
      </c>
      <c r="C59" s="45">
        <v>18664</v>
      </c>
      <c r="D59" s="17">
        <v>17000</v>
      </c>
      <c r="E59" s="17">
        <v>1300</v>
      </c>
      <c r="F59" s="17">
        <v>8994</v>
      </c>
      <c r="G59" s="17">
        <v>2000</v>
      </c>
      <c r="H59" s="17"/>
      <c r="I59" s="17">
        <v>1400</v>
      </c>
      <c r="J59" s="17">
        <v>16000</v>
      </c>
      <c r="K59" s="17">
        <v>2000</v>
      </c>
      <c r="L59" s="17">
        <v>3000</v>
      </c>
      <c r="M59" s="17"/>
      <c r="N59" s="17"/>
      <c r="O59" s="19">
        <v>240</v>
      </c>
      <c r="P59" s="17">
        <v>0</v>
      </c>
      <c r="Q59" s="17"/>
      <c r="R59" s="17"/>
      <c r="S59" s="17"/>
      <c r="T59" s="17">
        <v>2000</v>
      </c>
      <c r="U59" s="17"/>
      <c r="V59" s="17">
        <v>600</v>
      </c>
      <c r="W59" s="19"/>
      <c r="X59" s="17">
        <v>480</v>
      </c>
      <c r="Y59" s="19">
        <v>1600</v>
      </c>
      <c r="Z59" s="19">
        <v>600</v>
      </c>
      <c r="AA59" s="17"/>
      <c r="AB59" s="17">
        <v>1300</v>
      </c>
      <c r="AC59" s="17">
        <v>300</v>
      </c>
      <c r="AD59" s="17">
        <v>1056</v>
      </c>
      <c r="AE59" s="17">
        <f>SUM(C59:AD59)</f>
        <v>78534</v>
      </c>
    </row>
    <row r="60" spans="1:31" x14ac:dyDescent="0.25">
      <c r="A60" s="4" t="s">
        <v>107</v>
      </c>
      <c r="B60" s="34" t="s">
        <v>67</v>
      </c>
      <c r="C60" s="45"/>
      <c r="D60" s="17"/>
      <c r="E60" s="17">
        <v>0</v>
      </c>
      <c r="F60" s="17"/>
      <c r="G60" s="17">
        <v>250</v>
      </c>
      <c r="H60" s="17">
        <v>20</v>
      </c>
      <c r="I60" s="17">
        <v>20</v>
      </c>
      <c r="J60" s="17">
        <v>0</v>
      </c>
      <c r="K60" s="17">
        <v>200</v>
      </c>
      <c r="L60" s="17"/>
      <c r="M60" s="17"/>
      <c r="N60" s="17">
        <v>150</v>
      </c>
      <c r="O60" s="19">
        <v>120</v>
      </c>
      <c r="P60" s="17">
        <v>0</v>
      </c>
      <c r="Q60" s="17"/>
      <c r="R60" s="17"/>
      <c r="S60" s="17"/>
      <c r="T60" s="17"/>
      <c r="U60" s="17"/>
      <c r="V60" s="17"/>
      <c r="W60" s="19"/>
      <c r="X60" s="17">
        <v>0</v>
      </c>
      <c r="Y60" s="19"/>
      <c r="Z60" s="19">
        <v>0</v>
      </c>
      <c r="AA60" s="17"/>
      <c r="AB60" s="17">
        <v>0</v>
      </c>
      <c r="AC60" s="17"/>
      <c r="AD60" s="17"/>
      <c r="AE60" s="17">
        <f t="shared" si="1"/>
        <v>760</v>
      </c>
    </row>
    <row r="61" spans="1:31" x14ac:dyDescent="0.25">
      <c r="A61" s="4" t="s">
        <v>108</v>
      </c>
      <c r="B61" s="34" t="s">
        <v>67</v>
      </c>
      <c r="C61" s="45"/>
      <c r="D61" s="17"/>
      <c r="E61" s="17">
        <v>0</v>
      </c>
      <c r="F61" s="17"/>
      <c r="G61" s="17">
        <v>20</v>
      </c>
      <c r="H61" s="17"/>
      <c r="I61" s="17">
        <v>10</v>
      </c>
      <c r="J61" s="17">
        <v>0</v>
      </c>
      <c r="K61" s="17">
        <v>220</v>
      </c>
      <c r="L61" s="17"/>
      <c r="M61" s="17"/>
      <c r="N61" s="17"/>
      <c r="O61" s="19">
        <v>0</v>
      </c>
      <c r="P61" s="17">
        <v>0</v>
      </c>
      <c r="Q61" s="17"/>
      <c r="R61" s="17"/>
      <c r="S61" s="17"/>
      <c r="T61" s="17"/>
      <c r="U61" s="17"/>
      <c r="V61" s="17"/>
      <c r="W61" s="19"/>
      <c r="X61" s="17">
        <v>0</v>
      </c>
      <c r="Y61" s="19"/>
      <c r="Z61" s="19">
        <v>0</v>
      </c>
      <c r="AA61" s="17"/>
      <c r="AB61" s="17">
        <v>0</v>
      </c>
      <c r="AC61" s="17"/>
      <c r="AD61" s="17"/>
      <c r="AE61" s="17">
        <f t="shared" si="1"/>
        <v>250</v>
      </c>
    </row>
    <row r="62" spans="1:31" x14ac:dyDescent="0.25">
      <c r="A62" s="23" t="s">
        <v>585</v>
      </c>
      <c r="B62" s="34" t="s">
        <v>67</v>
      </c>
      <c r="C62" s="45">
        <v>2841</v>
      </c>
      <c r="D62" s="17"/>
      <c r="E62" s="17">
        <v>4</v>
      </c>
      <c r="F62" s="17"/>
      <c r="G62" s="17">
        <v>30</v>
      </c>
      <c r="H62" s="17">
        <v>28</v>
      </c>
      <c r="I62" s="17">
        <v>50</v>
      </c>
      <c r="J62" s="17">
        <v>20</v>
      </c>
      <c r="K62" s="17">
        <v>55</v>
      </c>
      <c r="L62" s="17"/>
      <c r="M62" s="17"/>
      <c r="N62" s="17"/>
      <c r="O62" s="19">
        <v>130</v>
      </c>
      <c r="P62" s="17">
        <v>0</v>
      </c>
      <c r="Q62" s="17"/>
      <c r="R62" s="17"/>
      <c r="S62" s="17"/>
      <c r="T62" s="17">
        <v>4</v>
      </c>
      <c r="U62" s="17"/>
      <c r="V62" s="17"/>
      <c r="W62" s="19"/>
      <c r="X62" s="17">
        <v>10</v>
      </c>
      <c r="Y62" s="19">
        <v>30</v>
      </c>
      <c r="Z62" s="19">
        <v>3</v>
      </c>
      <c r="AA62" s="17"/>
      <c r="AB62" s="17">
        <v>50</v>
      </c>
      <c r="AC62" s="17"/>
      <c r="AD62" s="17">
        <v>10</v>
      </c>
      <c r="AE62" s="17">
        <f>SUM(C62:AD62)</f>
        <v>3265</v>
      </c>
    </row>
    <row r="63" spans="1:31" x14ac:dyDescent="0.25">
      <c r="A63" s="5" t="s">
        <v>824</v>
      </c>
      <c r="B63" s="34" t="s">
        <v>67</v>
      </c>
      <c r="C63" s="45"/>
      <c r="D63" s="17"/>
      <c r="E63" s="17">
        <v>0</v>
      </c>
      <c r="F63" s="17"/>
      <c r="G63" s="17">
        <v>30</v>
      </c>
      <c r="H63" s="17">
        <v>106</v>
      </c>
      <c r="I63" s="17">
        <v>0</v>
      </c>
      <c r="J63" s="17">
        <v>0</v>
      </c>
      <c r="K63" s="17"/>
      <c r="L63" s="17">
        <v>300</v>
      </c>
      <c r="M63" s="17"/>
      <c r="N63" s="17"/>
      <c r="O63" s="19">
        <v>0</v>
      </c>
      <c r="P63" s="17">
        <v>0</v>
      </c>
      <c r="Q63" s="17"/>
      <c r="R63" s="17"/>
      <c r="S63" s="17"/>
      <c r="T63" s="17"/>
      <c r="U63" s="17"/>
      <c r="V63" s="17"/>
      <c r="W63" s="19"/>
      <c r="X63" s="17">
        <v>0</v>
      </c>
      <c r="Y63" s="19"/>
      <c r="Z63" s="19">
        <v>0</v>
      </c>
      <c r="AA63" s="17"/>
      <c r="AB63" s="17">
        <v>0</v>
      </c>
      <c r="AC63" s="17"/>
      <c r="AD63" s="17"/>
      <c r="AE63" s="17">
        <f t="shared" si="1"/>
        <v>436</v>
      </c>
    </row>
    <row r="64" spans="1:31" x14ac:dyDescent="0.25">
      <c r="A64" s="22" t="s">
        <v>860</v>
      </c>
      <c r="B64" s="34" t="s">
        <v>67</v>
      </c>
      <c r="C64" s="45">
        <v>3506</v>
      </c>
      <c r="D64" s="17">
        <v>1500</v>
      </c>
      <c r="E64" s="17">
        <v>7500</v>
      </c>
      <c r="F64" s="17">
        <v>1746</v>
      </c>
      <c r="G64" s="17">
        <v>700</v>
      </c>
      <c r="H64" s="17">
        <v>188</v>
      </c>
      <c r="I64" s="17">
        <v>800</v>
      </c>
      <c r="J64" s="17">
        <v>2500</v>
      </c>
      <c r="K64" s="17">
        <v>70</v>
      </c>
      <c r="L64" s="17"/>
      <c r="M64" s="17"/>
      <c r="N64" s="17"/>
      <c r="O64" s="19">
        <v>240</v>
      </c>
      <c r="P64" s="17">
        <v>0</v>
      </c>
      <c r="Q64" s="17"/>
      <c r="R64" s="17"/>
      <c r="S64" s="17"/>
      <c r="T64" s="17">
        <v>200</v>
      </c>
      <c r="U64" s="17"/>
      <c r="V64" s="17">
        <v>100</v>
      </c>
      <c r="W64" s="19">
        <v>360</v>
      </c>
      <c r="X64" s="17">
        <v>100</v>
      </c>
      <c r="Y64" s="19">
        <v>100</v>
      </c>
      <c r="Z64" s="19">
        <v>60</v>
      </c>
      <c r="AA64" s="17"/>
      <c r="AB64" s="17">
        <v>200</v>
      </c>
      <c r="AC64" s="17">
        <v>200</v>
      </c>
      <c r="AD64" s="17">
        <v>30</v>
      </c>
      <c r="AE64" s="17">
        <f>SUM(C64:AD64)</f>
        <v>20100</v>
      </c>
    </row>
    <row r="65" spans="1:31" x14ac:dyDescent="0.25">
      <c r="A65" s="22" t="s">
        <v>852</v>
      </c>
      <c r="B65" s="34" t="s">
        <v>79</v>
      </c>
      <c r="C65" s="45">
        <v>159</v>
      </c>
      <c r="D65" s="17"/>
      <c r="E65" s="17">
        <v>0</v>
      </c>
      <c r="F65" s="17"/>
      <c r="G65" s="17">
        <v>30</v>
      </c>
      <c r="H65" s="17">
        <v>4</v>
      </c>
      <c r="I65" s="17">
        <v>30</v>
      </c>
      <c r="J65" s="17">
        <v>10</v>
      </c>
      <c r="K65" s="17"/>
      <c r="L65" s="17"/>
      <c r="M65" s="17"/>
      <c r="N65" s="17"/>
      <c r="O65" s="19">
        <v>0</v>
      </c>
      <c r="P65" s="17">
        <v>0</v>
      </c>
      <c r="Q65" s="17"/>
      <c r="R65" s="17"/>
      <c r="S65" s="17"/>
      <c r="T65" s="17"/>
      <c r="U65" s="17"/>
      <c r="V65" s="17"/>
      <c r="W65" s="19"/>
      <c r="X65" s="17">
        <v>5</v>
      </c>
      <c r="Y65" s="19"/>
      <c r="Z65" s="19">
        <v>0</v>
      </c>
      <c r="AA65" s="17"/>
      <c r="AB65" s="17">
        <v>35</v>
      </c>
      <c r="AC65" s="17"/>
      <c r="AD65" s="17">
        <v>3</v>
      </c>
      <c r="AE65" s="17">
        <f>SUM(C65:AD65)</f>
        <v>276</v>
      </c>
    </row>
    <row r="66" spans="1:31" x14ac:dyDescent="0.25">
      <c r="A66" s="22" t="s">
        <v>566</v>
      </c>
      <c r="B66" s="34" t="s">
        <v>67</v>
      </c>
      <c r="C66" s="45"/>
      <c r="D66" s="17">
        <v>1500</v>
      </c>
      <c r="E66" s="17">
        <v>50</v>
      </c>
      <c r="F66" s="17">
        <v>170</v>
      </c>
      <c r="G66" s="17">
        <v>10</v>
      </c>
      <c r="H66" s="17"/>
      <c r="I66" s="17">
        <v>10</v>
      </c>
      <c r="J66" s="17">
        <v>20</v>
      </c>
      <c r="K66" s="17">
        <v>20</v>
      </c>
      <c r="L66" s="17">
        <v>100</v>
      </c>
      <c r="M66" s="17"/>
      <c r="N66" s="17"/>
      <c r="O66" s="19">
        <v>0</v>
      </c>
      <c r="P66" s="17">
        <v>0</v>
      </c>
      <c r="Q66" s="17"/>
      <c r="R66" s="17"/>
      <c r="S66" s="17"/>
      <c r="T66" s="17">
        <v>240</v>
      </c>
      <c r="U66" s="17"/>
      <c r="V66" s="17"/>
      <c r="W66" s="19"/>
      <c r="X66" s="17">
        <v>0</v>
      </c>
      <c r="Y66" s="19"/>
      <c r="Z66" s="19">
        <v>0</v>
      </c>
      <c r="AA66" s="17"/>
      <c r="AB66" s="17">
        <v>40</v>
      </c>
      <c r="AC66" s="17"/>
      <c r="AD66" s="17"/>
      <c r="AE66" s="17">
        <f t="shared" si="1"/>
        <v>2160</v>
      </c>
    </row>
    <row r="67" spans="1:31" x14ac:dyDescent="0.25">
      <c r="A67" s="22" t="s">
        <v>567</v>
      </c>
      <c r="B67" s="34" t="s">
        <v>67</v>
      </c>
      <c r="C67" s="45"/>
      <c r="D67" s="17"/>
      <c r="E67" s="17">
        <v>150</v>
      </c>
      <c r="F67" s="17"/>
      <c r="G67" s="17">
        <v>40</v>
      </c>
      <c r="H67" s="17"/>
      <c r="I67" s="17">
        <v>10</v>
      </c>
      <c r="J67" s="17">
        <v>0</v>
      </c>
      <c r="K67" s="17"/>
      <c r="L67" s="17">
        <v>100</v>
      </c>
      <c r="M67" s="17"/>
      <c r="N67" s="17"/>
      <c r="O67" s="19">
        <v>0</v>
      </c>
      <c r="P67" s="17">
        <v>0</v>
      </c>
      <c r="Q67" s="17"/>
      <c r="R67" s="17"/>
      <c r="S67" s="17"/>
      <c r="T67" s="17">
        <v>100</v>
      </c>
      <c r="U67" s="17"/>
      <c r="V67" s="17"/>
      <c r="W67" s="19"/>
      <c r="X67" s="17">
        <v>40</v>
      </c>
      <c r="Y67" s="19">
        <v>20</v>
      </c>
      <c r="Z67" s="19">
        <v>20</v>
      </c>
      <c r="AA67" s="17"/>
      <c r="AB67" s="17">
        <v>0</v>
      </c>
      <c r="AC67" s="17"/>
      <c r="AD67" s="17">
        <v>40</v>
      </c>
      <c r="AE67" s="17">
        <f>SUM(C67:AD67)</f>
        <v>520</v>
      </c>
    </row>
    <row r="68" spans="1:31" x14ac:dyDescent="0.25">
      <c r="A68" s="22" t="s">
        <v>861</v>
      </c>
      <c r="B68" s="34" t="s">
        <v>79</v>
      </c>
      <c r="C68" s="45">
        <v>2148</v>
      </c>
      <c r="D68" s="17">
        <v>1000</v>
      </c>
      <c r="E68" s="17">
        <v>650</v>
      </c>
      <c r="F68" s="17">
        <v>506</v>
      </c>
      <c r="G68" s="17">
        <v>160</v>
      </c>
      <c r="H68" s="17">
        <v>175</v>
      </c>
      <c r="I68" s="17">
        <v>50</v>
      </c>
      <c r="J68" s="17">
        <v>5000</v>
      </c>
      <c r="K68" s="17">
        <v>800</v>
      </c>
      <c r="L68" s="17">
        <v>100</v>
      </c>
      <c r="M68" s="17"/>
      <c r="N68" s="17"/>
      <c r="O68" s="19">
        <v>2400</v>
      </c>
      <c r="P68" s="17">
        <v>0</v>
      </c>
      <c r="Q68" s="17"/>
      <c r="R68" s="17"/>
      <c r="S68" s="17"/>
      <c r="T68" s="17">
        <v>600</v>
      </c>
      <c r="U68" s="17"/>
      <c r="V68" s="17">
        <v>30</v>
      </c>
      <c r="W68" s="19">
        <v>300</v>
      </c>
      <c r="X68" s="17">
        <v>600</v>
      </c>
      <c r="Y68" s="19">
        <v>60</v>
      </c>
      <c r="Z68" s="19">
        <v>50</v>
      </c>
      <c r="AA68" s="17"/>
      <c r="AB68" s="17">
        <v>0</v>
      </c>
      <c r="AC68" s="17">
        <v>400</v>
      </c>
      <c r="AD68" s="17">
        <v>112</v>
      </c>
      <c r="AE68" s="17">
        <f>SUM(C68:AD68)</f>
        <v>15141</v>
      </c>
    </row>
    <row r="69" spans="1:31" x14ac:dyDescent="0.25">
      <c r="A69" s="22" t="s">
        <v>853</v>
      </c>
      <c r="B69" s="34" t="s">
        <v>67</v>
      </c>
      <c r="C69" s="45">
        <v>570</v>
      </c>
      <c r="D69" s="17">
        <v>4500</v>
      </c>
      <c r="E69" s="17">
        <v>1000</v>
      </c>
      <c r="F69" s="17">
        <v>53</v>
      </c>
      <c r="G69" s="17">
        <v>350</v>
      </c>
      <c r="H69" s="17">
        <v>215</v>
      </c>
      <c r="I69" s="17">
        <v>400</v>
      </c>
      <c r="J69" s="17">
        <v>280</v>
      </c>
      <c r="K69" s="17">
        <v>30</v>
      </c>
      <c r="L69" s="17">
        <v>500</v>
      </c>
      <c r="M69" s="17"/>
      <c r="N69" s="17"/>
      <c r="O69" s="19">
        <v>5</v>
      </c>
      <c r="P69" s="17">
        <v>0</v>
      </c>
      <c r="Q69" s="17"/>
      <c r="R69" s="17"/>
      <c r="S69" s="17"/>
      <c r="T69" s="17">
        <v>600</v>
      </c>
      <c r="U69" s="17"/>
      <c r="V69" s="17">
        <v>60</v>
      </c>
      <c r="W69" s="19"/>
      <c r="X69" s="17">
        <v>120</v>
      </c>
      <c r="Y69" s="19">
        <v>20</v>
      </c>
      <c r="Z69" s="19">
        <v>0</v>
      </c>
      <c r="AA69" s="17"/>
      <c r="AB69" s="17">
        <v>300</v>
      </c>
      <c r="AC69" s="17">
        <v>100</v>
      </c>
      <c r="AD69" s="17">
        <v>280</v>
      </c>
      <c r="AE69" s="17">
        <f>SUM(C69:AD69)</f>
        <v>9383</v>
      </c>
    </row>
    <row r="70" spans="1:31" x14ac:dyDescent="0.25">
      <c r="A70" s="22" t="s">
        <v>868</v>
      </c>
      <c r="B70" s="34" t="s">
        <v>67</v>
      </c>
      <c r="C70" s="45"/>
      <c r="D70" s="17"/>
      <c r="E70" s="17">
        <v>250</v>
      </c>
      <c r="F70" s="17"/>
      <c r="G70" s="17">
        <v>10</v>
      </c>
      <c r="H70" s="17"/>
      <c r="I70" s="17">
        <v>0</v>
      </c>
      <c r="J70" s="17">
        <v>0</v>
      </c>
      <c r="K70" s="17"/>
      <c r="L70" s="17"/>
      <c r="M70" s="17"/>
      <c r="N70" s="17"/>
      <c r="O70" s="19">
        <v>0</v>
      </c>
      <c r="P70" s="17">
        <v>0</v>
      </c>
      <c r="Q70" s="17"/>
      <c r="R70" s="17"/>
      <c r="S70" s="17"/>
      <c r="T70" s="17"/>
      <c r="U70" s="17"/>
      <c r="V70" s="17"/>
      <c r="W70" s="19"/>
      <c r="X70" s="17">
        <v>0</v>
      </c>
      <c r="Y70" s="19"/>
      <c r="Z70" s="19">
        <v>0</v>
      </c>
      <c r="AA70" s="17"/>
      <c r="AB70" s="17">
        <v>0</v>
      </c>
      <c r="AC70" s="17"/>
      <c r="AD70" s="17"/>
      <c r="AE70" s="17">
        <f t="shared" si="1"/>
        <v>260</v>
      </c>
    </row>
    <row r="71" spans="1:31" x14ac:dyDescent="0.25">
      <c r="A71" s="22" t="s">
        <v>862</v>
      </c>
      <c r="B71" s="34" t="s">
        <v>79</v>
      </c>
      <c r="C71" s="45">
        <v>6273</v>
      </c>
      <c r="D71" s="17">
        <v>2300</v>
      </c>
      <c r="E71" s="17">
        <v>1800</v>
      </c>
      <c r="F71" s="17">
        <v>2163</v>
      </c>
      <c r="G71" s="17">
        <v>300</v>
      </c>
      <c r="H71" s="17">
        <v>75</v>
      </c>
      <c r="I71" s="17">
        <v>500</v>
      </c>
      <c r="J71" s="17">
        <v>10000</v>
      </c>
      <c r="K71" s="17">
        <v>3300</v>
      </c>
      <c r="L71" s="17"/>
      <c r="M71" s="17"/>
      <c r="N71" s="17"/>
      <c r="O71" s="19"/>
      <c r="P71" s="17">
        <v>0</v>
      </c>
      <c r="Q71" s="17"/>
      <c r="R71" s="17"/>
      <c r="S71" s="17"/>
      <c r="T71" s="17"/>
      <c r="U71" s="17"/>
      <c r="V71" s="17"/>
      <c r="W71" s="19"/>
      <c r="X71" s="17">
        <v>200</v>
      </c>
      <c r="Y71" s="19">
        <v>300</v>
      </c>
      <c r="Z71" s="19">
        <v>500</v>
      </c>
      <c r="AA71" s="17"/>
      <c r="AB71" s="17">
        <v>160</v>
      </c>
      <c r="AC71" s="17">
        <v>400</v>
      </c>
      <c r="AD71" s="17">
        <v>700</v>
      </c>
      <c r="AE71" s="17">
        <f>SUM(C71:AD71)</f>
        <v>28971</v>
      </c>
    </row>
    <row r="72" spans="1:31" x14ac:dyDescent="0.25">
      <c r="A72" s="22" t="s">
        <v>863</v>
      </c>
      <c r="B72" s="34" t="s">
        <v>67</v>
      </c>
      <c r="C72" s="45">
        <v>2689</v>
      </c>
      <c r="D72" s="17">
        <v>1500</v>
      </c>
      <c r="E72" s="17">
        <v>1200</v>
      </c>
      <c r="F72" s="17">
        <v>81</v>
      </c>
      <c r="G72" s="17">
        <v>500</v>
      </c>
      <c r="H72" s="17">
        <v>243</v>
      </c>
      <c r="I72" s="17">
        <v>200</v>
      </c>
      <c r="J72" s="17">
        <v>300</v>
      </c>
      <c r="K72" s="17">
        <v>300</v>
      </c>
      <c r="L72" s="17">
        <v>150</v>
      </c>
      <c r="M72" s="17"/>
      <c r="N72" s="17"/>
      <c r="O72" s="19">
        <v>240</v>
      </c>
      <c r="P72" s="17">
        <v>0</v>
      </c>
      <c r="Q72" s="17"/>
      <c r="R72" s="17"/>
      <c r="S72" s="17"/>
      <c r="T72" s="17">
        <v>100</v>
      </c>
      <c r="U72" s="17"/>
      <c r="V72" s="17">
        <v>50</v>
      </c>
      <c r="W72" s="19">
        <v>300</v>
      </c>
      <c r="X72" s="17">
        <v>100</v>
      </c>
      <c r="Y72" s="19">
        <v>30</v>
      </c>
      <c r="Z72" s="19">
        <v>24</v>
      </c>
      <c r="AA72" s="17"/>
      <c r="AB72" s="17">
        <v>200</v>
      </c>
      <c r="AC72" s="17">
        <v>30</v>
      </c>
      <c r="AD72" s="17">
        <v>286</v>
      </c>
      <c r="AE72" s="17">
        <f>SUM(C72:AD72)</f>
        <v>8523</v>
      </c>
    </row>
    <row r="73" spans="1:31" x14ac:dyDescent="0.25">
      <c r="A73" s="22" t="s">
        <v>582</v>
      </c>
      <c r="B73" s="34" t="s">
        <v>67</v>
      </c>
      <c r="C73" s="45"/>
      <c r="D73" s="17"/>
      <c r="E73" s="17">
        <v>0</v>
      </c>
      <c r="F73" s="17"/>
      <c r="G73" s="17">
        <v>150</v>
      </c>
      <c r="H73" s="17">
        <v>5.2</v>
      </c>
      <c r="I73" s="17">
        <v>100</v>
      </c>
      <c r="J73" s="17">
        <v>20</v>
      </c>
      <c r="K73" s="17"/>
      <c r="L73" s="17">
        <v>60</v>
      </c>
      <c r="M73" s="17"/>
      <c r="N73" s="17"/>
      <c r="O73" s="19">
        <v>20</v>
      </c>
      <c r="P73" s="17">
        <v>0</v>
      </c>
      <c r="Q73" s="17"/>
      <c r="R73" s="17"/>
      <c r="S73" s="17"/>
      <c r="T73" s="17">
        <v>60</v>
      </c>
      <c r="U73" s="17"/>
      <c r="V73" s="17"/>
      <c r="W73" s="19"/>
      <c r="X73" s="17">
        <v>0</v>
      </c>
      <c r="Y73" s="19"/>
      <c r="Z73" s="19">
        <v>0</v>
      </c>
      <c r="AA73" s="17"/>
      <c r="AB73" s="17">
        <v>0</v>
      </c>
      <c r="AC73" s="17"/>
      <c r="AD73" s="17"/>
      <c r="AE73" s="17">
        <f t="shared" ref="AE73:AE104" si="2">SUM(C73:AC73)</f>
        <v>415.2</v>
      </c>
    </row>
    <row r="74" spans="1:31" x14ac:dyDescent="0.25">
      <c r="A74" s="22" t="s">
        <v>864</v>
      </c>
      <c r="B74" s="34" t="s">
        <v>79</v>
      </c>
      <c r="C74" s="45">
        <v>1639</v>
      </c>
      <c r="D74" s="17"/>
      <c r="E74" s="17">
        <v>70</v>
      </c>
      <c r="F74" s="17"/>
      <c r="G74" s="17">
        <v>100</v>
      </c>
      <c r="H74" s="17">
        <v>175</v>
      </c>
      <c r="I74" s="17">
        <v>300</v>
      </c>
      <c r="J74" s="17">
        <v>2000</v>
      </c>
      <c r="K74" s="17">
        <v>400</v>
      </c>
      <c r="L74" s="17">
        <v>200</v>
      </c>
      <c r="M74" s="17"/>
      <c r="N74" s="17"/>
      <c r="O74" s="19">
        <v>1200</v>
      </c>
      <c r="P74" s="17">
        <v>0</v>
      </c>
      <c r="Q74" s="17"/>
      <c r="R74" s="17"/>
      <c r="S74" s="17"/>
      <c r="T74" s="17"/>
      <c r="U74" s="17"/>
      <c r="V74" s="17"/>
      <c r="W74" s="19"/>
      <c r="X74" s="17">
        <v>100</v>
      </c>
      <c r="Y74" s="19"/>
      <c r="Z74" s="19">
        <v>0</v>
      </c>
      <c r="AA74" s="17"/>
      <c r="AB74" s="17">
        <v>80</v>
      </c>
      <c r="AC74" s="17">
        <v>400</v>
      </c>
      <c r="AD74" s="17"/>
      <c r="AE74" s="17">
        <f t="shared" si="2"/>
        <v>6664</v>
      </c>
    </row>
    <row r="75" spans="1:31" x14ac:dyDescent="0.25">
      <c r="A75" s="22" t="s">
        <v>552</v>
      </c>
      <c r="B75" s="34" t="s">
        <v>79</v>
      </c>
      <c r="C75" s="45"/>
      <c r="D75" s="17">
        <v>660</v>
      </c>
      <c r="E75" s="17">
        <v>160</v>
      </c>
      <c r="F75" s="17">
        <v>257</v>
      </c>
      <c r="G75" s="17">
        <v>100</v>
      </c>
      <c r="H75" s="17">
        <v>20</v>
      </c>
      <c r="I75" s="17">
        <v>320</v>
      </c>
      <c r="J75" s="17">
        <v>3300</v>
      </c>
      <c r="K75" s="17">
        <v>800</v>
      </c>
      <c r="L75" s="17">
        <v>90</v>
      </c>
      <c r="M75" s="17"/>
      <c r="N75" s="17"/>
      <c r="O75" s="19">
        <v>1200</v>
      </c>
      <c r="P75" s="17">
        <v>0</v>
      </c>
      <c r="Q75" s="17"/>
      <c r="R75" s="17"/>
      <c r="S75" s="17"/>
      <c r="T75" s="17">
        <v>1000</v>
      </c>
      <c r="U75" s="17"/>
      <c r="V75" s="17">
        <v>500</v>
      </c>
      <c r="W75" s="19">
        <v>300</v>
      </c>
      <c r="X75" s="17">
        <v>600</v>
      </c>
      <c r="Y75" s="19">
        <v>25</v>
      </c>
      <c r="Z75" s="19">
        <v>24</v>
      </c>
      <c r="AA75" s="17"/>
      <c r="AB75" s="17">
        <v>160</v>
      </c>
      <c r="AC75" s="17">
        <v>200</v>
      </c>
      <c r="AD75" s="17"/>
      <c r="AE75" s="17">
        <f t="shared" si="2"/>
        <v>9716</v>
      </c>
    </row>
    <row r="76" spans="1:31" x14ac:dyDescent="0.25">
      <c r="A76" s="22" t="s">
        <v>565</v>
      </c>
      <c r="B76" s="39" t="s">
        <v>586</v>
      </c>
      <c r="C76" s="45"/>
      <c r="D76" s="17"/>
      <c r="E76" s="17">
        <v>80</v>
      </c>
      <c r="F76" s="17"/>
      <c r="G76" s="17">
        <v>9</v>
      </c>
      <c r="H76" s="17">
        <v>120</v>
      </c>
      <c r="I76" s="17">
        <v>80</v>
      </c>
      <c r="J76" s="17">
        <v>20</v>
      </c>
      <c r="K76" s="17"/>
      <c r="L76" s="17">
        <v>300</v>
      </c>
      <c r="M76" s="17"/>
      <c r="N76" s="17"/>
      <c r="O76" s="19">
        <v>80</v>
      </c>
      <c r="P76" s="17">
        <v>0</v>
      </c>
      <c r="Q76" s="17"/>
      <c r="R76" s="17"/>
      <c r="S76" s="17"/>
      <c r="T76" s="17"/>
      <c r="U76" s="17"/>
      <c r="V76" s="17"/>
      <c r="W76" s="19"/>
      <c r="X76" s="17">
        <v>100</v>
      </c>
      <c r="Y76" s="19"/>
      <c r="Z76" s="19">
        <v>3</v>
      </c>
      <c r="AA76" s="17"/>
      <c r="AB76" s="17">
        <v>90</v>
      </c>
      <c r="AC76" s="17">
        <v>50</v>
      </c>
      <c r="AD76" s="17">
        <v>79</v>
      </c>
      <c r="AE76" s="17">
        <f>SUM(C76:AD76)</f>
        <v>1011</v>
      </c>
    </row>
    <row r="77" spans="1:31" x14ac:dyDescent="0.25">
      <c r="A77" s="22" t="s">
        <v>568</v>
      </c>
      <c r="B77" s="34" t="s">
        <v>67</v>
      </c>
      <c r="C77" s="45">
        <v>20</v>
      </c>
      <c r="D77" s="17">
        <v>3000</v>
      </c>
      <c r="E77" s="17">
        <v>120</v>
      </c>
      <c r="F77" s="17"/>
      <c r="G77" s="17">
        <v>100</v>
      </c>
      <c r="H77" s="17"/>
      <c r="I77" s="17">
        <v>10</v>
      </c>
      <c r="J77" s="17">
        <v>20</v>
      </c>
      <c r="K77" s="17"/>
      <c r="L77" s="17"/>
      <c r="M77" s="17"/>
      <c r="N77" s="17"/>
      <c r="O77" s="19">
        <v>0</v>
      </c>
      <c r="P77" s="17">
        <v>0</v>
      </c>
      <c r="Q77" s="17"/>
      <c r="R77" s="17"/>
      <c r="S77" s="17"/>
      <c r="T77" s="17">
        <v>1000</v>
      </c>
      <c r="U77" s="17"/>
      <c r="V77" s="17">
        <v>30</v>
      </c>
      <c r="W77" s="19"/>
      <c r="X77" s="17">
        <v>10</v>
      </c>
      <c r="Y77" s="19">
        <v>150</v>
      </c>
      <c r="Z77" s="19">
        <v>70</v>
      </c>
      <c r="AA77" s="17"/>
      <c r="AB77" s="17">
        <v>80</v>
      </c>
      <c r="AC77" s="17">
        <v>20</v>
      </c>
      <c r="AD77" s="17">
        <v>45</v>
      </c>
      <c r="AE77" s="17">
        <f>SUM(C77:AD77)</f>
        <v>4675</v>
      </c>
    </row>
    <row r="78" spans="1:31" x14ac:dyDescent="0.25">
      <c r="A78" s="4" t="s">
        <v>109</v>
      </c>
      <c r="B78" s="34" t="s">
        <v>67</v>
      </c>
      <c r="C78" s="45">
        <v>100</v>
      </c>
      <c r="D78" s="17">
        <v>10</v>
      </c>
      <c r="E78" s="17">
        <v>300</v>
      </c>
      <c r="F78" s="17">
        <v>1430</v>
      </c>
      <c r="G78" s="17">
        <v>100</v>
      </c>
      <c r="H78" s="17">
        <v>340</v>
      </c>
      <c r="I78" s="17">
        <v>0</v>
      </c>
      <c r="J78" s="17">
        <v>100</v>
      </c>
      <c r="K78" s="17">
        <v>350</v>
      </c>
      <c r="L78" s="17">
        <v>400</v>
      </c>
      <c r="M78" s="17"/>
      <c r="N78" s="17">
        <v>160</v>
      </c>
      <c r="O78" s="19">
        <v>180</v>
      </c>
      <c r="P78" s="17">
        <v>0</v>
      </c>
      <c r="Q78" s="17"/>
      <c r="R78" s="17"/>
      <c r="S78" s="17"/>
      <c r="T78" s="17"/>
      <c r="U78" s="17"/>
      <c r="V78" s="17"/>
      <c r="W78" s="19"/>
      <c r="X78" s="17">
        <v>0</v>
      </c>
      <c r="Y78" s="19"/>
      <c r="Z78" s="19">
        <v>0</v>
      </c>
      <c r="AA78" s="17"/>
      <c r="AB78" s="17">
        <v>0</v>
      </c>
      <c r="AC78" s="17"/>
      <c r="AD78" s="17"/>
      <c r="AE78" s="17">
        <f t="shared" si="2"/>
        <v>3470</v>
      </c>
    </row>
    <row r="79" spans="1:31" x14ac:dyDescent="0.25">
      <c r="A79" s="22" t="s">
        <v>865</v>
      </c>
      <c r="B79" s="34" t="s">
        <v>79</v>
      </c>
      <c r="C79" s="45">
        <v>1644</v>
      </c>
      <c r="D79" s="17">
        <v>3600</v>
      </c>
      <c r="E79" s="17">
        <v>1300</v>
      </c>
      <c r="F79" s="17">
        <v>1442</v>
      </c>
      <c r="G79" s="17">
        <v>600</v>
      </c>
      <c r="H79" s="17">
        <v>165</v>
      </c>
      <c r="I79" s="17">
        <v>400</v>
      </c>
      <c r="J79" s="17">
        <v>7500</v>
      </c>
      <c r="K79" s="17"/>
      <c r="L79" s="17">
        <v>200</v>
      </c>
      <c r="M79" s="17"/>
      <c r="N79" s="17"/>
      <c r="O79" s="19">
        <v>2560</v>
      </c>
      <c r="P79" s="17">
        <v>0</v>
      </c>
      <c r="Q79" s="17"/>
      <c r="R79" s="17"/>
      <c r="S79" s="17"/>
      <c r="T79" s="17">
        <v>500</v>
      </c>
      <c r="U79" s="17"/>
      <c r="V79" s="17"/>
      <c r="W79" s="19"/>
      <c r="X79" s="17">
        <v>100</v>
      </c>
      <c r="Y79" s="19">
        <v>250</v>
      </c>
      <c r="Z79" s="19">
        <v>500</v>
      </c>
      <c r="AA79" s="17"/>
      <c r="AB79" s="17">
        <v>1500</v>
      </c>
      <c r="AC79" s="17">
        <v>400</v>
      </c>
      <c r="AD79" s="17">
        <v>2300</v>
      </c>
      <c r="AE79" s="17">
        <f>SUM(C79:AD79)</f>
        <v>24961</v>
      </c>
    </row>
    <row r="80" spans="1:31" x14ac:dyDescent="0.25">
      <c r="A80" s="4" t="s">
        <v>110</v>
      </c>
      <c r="B80" s="34" t="s">
        <v>67</v>
      </c>
      <c r="C80" s="45">
        <v>132</v>
      </c>
      <c r="D80" s="17"/>
      <c r="E80" s="17">
        <v>0</v>
      </c>
      <c r="F80" s="17"/>
      <c r="G80" s="17">
        <v>600</v>
      </c>
      <c r="H80" s="17"/>
      <c r="I80" s="17">
        <v>20</v>
      </c>
      <c r="J80" s="17">
        <v>0</v>
      </c>
      <c r="K80" s="17">
        <v>25</v>
      </c>
      <c r="L80" s="17"/>
      <c r="M80" s="17"/>
      <c r="N80" s="17"/>
      <c r="O80" s="19">
        <v>0</v>
      </c>
      <c r="P80" s="17">
        <v>0</v>
      </c>
      <c r="Q80" s="17"/>
      <c r="R80" s="17"/>
      <c r="S80" s="17"/>
      <c r="T80" s="17"/>
      <c r="U80" s="17"/>
      <c r="V80" s="17"/>
      <c r="W80" s="19"/>
      <c r="X80" s="17">
        <v>0</v>
      </c>
      <c r="Y80" s="19"/>
      <c r="Z80" s="19">
        <v>0</v>
      </c>
      <c r="AA80" s="17"/>
      <c r="AB80" s="17">
        <v>0</v>
      </c>
      <c r="AC80" s="17"/>
      <c r="AD80" s="17"/>
      <c r="AE80" s="17">
        <f t="shared" si="2"/>
        <v>777</v>
      </c>
    </row>
    <row r="81" spans="1:31" x14ac:dyDescent="0.25">
      <c r="A81" s="22" t="s">
        <v>569</v>
      </c>
      <c r="B81" s="34" t="s">
        <v>67</v>
      </c>
      <c r="C81" s="45"/>
      <c r="D81" s="17"/>
      <c r="E81" s="17">
        <v>170</v>
      </c>
      <c r="F81" s="17">
        <v>56</v>
      </c>
      <c r="G81" s="17">
        <v>5</v>
      </c>
      <c r="H81" s="17">
        <v>13</v>
      </c>
      <c r="I81" s="17">
        <v>10</v>
      </c>
      <c r="J81" s="17">
        <v>100</v>
      </c>
      <c r="K81" s="17">
        <v>5</v>
      </c>
      <c r="L81" s="17">
        <v>20</v>
      </c>
      <c r="M81" s="17"/>
      <c r="N81" s="17"/>
      <c r="O81" s="19">
        <v>60</v>
      </c>
      <c r="P81" s="17">
        <v>0</v>
      </c>
      <c r="Q81" s="17"/>
      <c r="R81" s="17"/>
      <c r="S81" s="17"/>
      <c r="T81" s="17">
        <v>30</v>
      </c>
      <c r="U81" s="17"/>
      <c r="V81" s="17"/>
      <c r="W81" s="19"/>
      <c r="X81" s="17">
        <v>5</v>
      </c>
      <c r="Y81" s="19">
        <v>15</v>
      </c>
      <c r="Z81" s="19">
        <v>30</v>
      </c>
      <c r="AA81" s="17"/>
      <c r="AB81" s="17">
        <v>60</v>
      </c>
      <c r="AC81" s="17">
        <v>10</v>
      </c>
      <c r="AD81" s="17"/>
      <c r="AE81" s="17">
        <f t="shared" si="2"/>
        <v>589</v>
      </c>
    </row>
    <row r="82" spans="1:31" x14ac:dyDescent="0.25">
      <c r="A82" s="22" t="s">
        <v>570</v>
      </c>
      <c r="B82" s="34" t="s">
        <v>67</v>
      </c>
      <c r="C82" s="45"/>
      <c r="D82" s="17"/>
      <c r="E82" s="17">
        <v>250</v>
      </c>
      <c r="F82" s="17">
        <v>52</v>
      </c>
      <c r="G82" s="17">
        <v>5</v>
      </c>
      <c r="H82" s="17">
        <v>15</v>
      </c>
      <c r="I82" s="17">
        <v>10</v>
      </c>
      <c r="J82" s="17">
        <v>100</v>
      </c>
      <c r="K82" s="17">
        <v>5</v>
      </c>
      <c r="L82" s="17">
        <v>20</v>
      </c>
      <c r="M82" s="17"/>
      <c r="N82" s="17"/>
      <c r="O82" s="19">
        <v>60</v>
      </c>
      <c r="P82" s="17">
        <v>0</v>
      </c>
      <c r="Q82" s="17"/>
      <c r="R82" s="17"/>
      <c r="S82" s="17"/>
      <c r="T82" s="17">
        <v>30</v>
      </c>
      <c r="U82" s="17"/>
      <c r="V82" s="17"/>
      <c r="W82" s="19"/>
      <c r="X82" s="17">
        <v>5</v>
      </c>
      <c r="Y82" s="19">
        <v>15</v>
      </c>
      <c r="Z82" s="19">
        <v>30</v>
      </c>
      <c r="AA82" s="17"/>
      <c r="AB82" s="17">
        <v>50</v>
      </c>
      <c r="AC82" s="17">
        <v>10</v>
      </c>
      <c r="AD82" s="17"/>
      <c r="AE82" s="17">
        <f t="shared" si="2"/>
        <v>657</v>
      </c>
    </row>
    <row r="83" spans="1:31" x14ac:dyDescent="0.25">
      <c r="A83" s="22" t="s">
        <v>553</v>
      </c>
      <c r="B83" s="34" t="s">
        <v>79</v>
      </c>
      <c r="C83" s="45"/>
      <c r="D83" s="17">
        <v>270</v>
      </c>
      <c r="E83" s="17">
        <v>320</v>
      </c>
      <c r="F83" s="17">
        <v>1200</v>
      </c>
      <c r="G83" s="17">
        <v>10</v>
      </c>
      <c r="H83" s="17">
        <v>10</v>
      </c>
      <c r="I83" s="17">
        <v>250</v>
      </c>
      <c r="J83" s="17">
        <v>920</v>
      </c>
      <c r="K83" s="17"/>
      <c r="L83" s="17"/>
      <c r="M83" s="17"/>
      <c r="N83" s="17"/>
      <c r="O83" s="19">
        <v>20</v>
      </c>
      <c r="P83" s="17">
        <v>0</v>
      </c>
      <c r="Q83" s="17"/>
      <c r="R83" s="17"/>
      <c r="S83" s="17"/>
      <c r="T83" s="17">
        <v>40</v>
      </c>
      <c r="U83" s="17"/>
      <c r="V83" s="17"/>
      <c r="W83" s="19">
        <v>100</v>
      </c>
      <c r="X83" s="17">
        <v>200</v>
      </c>
      <c r="Y83" s="19"/>
      <c r="Z83" s="19">
        <v>300</v>
      </c>
      <c r="AA83" s="17"/>
      <c r="AB83" s="17">
        <v>350</v>
      </c>
      <c r="AC83" s="17">
        <v>200</v>
      </c>
      <c r="AD83" s="17">
        <v>700</v>
      </c>
      <c r="AE83" s="17">
        <f>SUM(C83:AD83)</f>
        <v>4890</v>
      </c>
    </row>
    <row r="84" spans="1:31" x14ac:dyDescent="0.25">
      <c r="A84" s="5" t="s">
        <v>111</v>
      </c>
      <c r="B84" s="34" t="s">
        <v>67</v>
      </c>
      <c r="C84" s="45"/>
      <c r="D84" s="17"/>
      <c r="E84" s="17">
        <v>0</v>
      </c>
      <c r="F84" s="17"/>
      <c r="G84" s="17"/>
      <c r="H84" s="17"/>
      <c r="I84" s="17">
        <v>0</v>
      </c>
      <c r="J84" s="17">
        <v>7000</v>
      </c>
      <c r="K84" s="17">
        <v>3900</v>
      </c>
      <c r="L84" s="17">
        <v>4000</v>
      </c>
      <c r="M84" s="17"/>
      <c r="N84" s="17">
        <v>600</v>
      </c>
      <c r="O84" s="19">
        <v>0</v>
      </c>
      <c r="P84" s="17">
        <v>0</v>
      </c>
      <c r="Q84" s="17"/>
      <c r="R84" s="17"/>
      <c r="S84" s="17"/>
      <c r="T84" s="17"/>
      <c r="U84" s="17"/>
      <c r="V84" s="17"/>
      <c r="W84" s="19"/>
      <c r="X84" s="17">
        <v>0</v>
      </c>
      <c r="Y84" s="19"/>
      <c r="Z84" s="19">
        <v>0</v>
      </c>
      <c r="AA84" s="17"/>
      <c r="AB84" s="17">
        <v>0</v>
      </c>
      <c r="AC84" s="17"/>
      <c r="AD84" s="17"/>
      <c r="AE84" s="17">
        <f t="shared" si="2"/>
        <v>15500</v>
      </c>
    </row>
    <row r="85" spans="1:31" x14ac:dyDescent="0.25">
      <c r="A85" s="4" t="s">
        <v>112</v>
      </c>
      <c r="B85" s="34" t="s">
        <v>67</v>
      </c>
      <c r="C85" s="45"/>
      <c r="D85" s="17"/>
      <c r="E85" s="17">
        <v>0</v>
      </c>
      <c r="F85" s="17">
        <v>460</v>
      </c>
      <c r="G85" s="17"/>
      <c r="H85" s="17">
        <v>312</v>
      </c>
      <c r="I85" s="17">
        <v>0</v>
      </c>
      <c r="J85" s="17">
        <v>0</v>
      </c>
      <c r="K85" s="17"/>
      <c r="L85" s="17">
        <v>6000</v>
      </c>
      <c r="M85" s="17"/>
      <c r="N85" s="17">
        <v>3200</v>
      </c>
      <c r="O85" s="19">
        <v>0</v>
      </c>
      <c r="P85" s="17">
        <v>0</v>
      </c>
      <c r="Q85" s="17"/>
      <c r="R85" s="17"/>
      <c r="S85" s="17"/>
      <c r="T85" s="17"/>
      <c r="U85" s="17"/>
      <c r="V85" s="17"/>
      <c r="W85" s="19"/>
      <c r="X85" s="17">
        <v>0</v>
      </c>
      <c r="Y85" s="19"/>
      <c r="Z85" s="19">
        <v>0</v>
      </c>
      <c r="AA85" s="17"/>
      <c r="AB85" s="17">
        <v>0</v>
      </c>
      <c r="AC85" s="17"/>
      <c r="AD85" s="17"/>
      <c r="AE85" s="17">
        <f t="shared" si="2"/>
        <v>9972</v>
      </c>
    </row>
    <row r="86" spans="1:31" x14ac:dyDescent="0.25">
      <c r="A86" s="4" t="s">
        <v>113</v>
      </c>
      <c r="B86" s="34" t="s">
        <v>67</v>
      </c>
      <c r="C86" s="45">
        <v>8508</v>
      </c>
      <c r="D86" s="17"/>
      <c r="E86" s="17">
        <v>250</v>
      </c>
      <c r="F86" s="17"/>
      <c r="G86" s="17"/>
      <c r="H86" s="17"/>
      <c r="I86" s="17">
        <v>0</v>
      </c>
      <c r="J86" s="17">
        <v>0</v>
      </c>
      <c r="K86" s="17"/>
      <c r="L86" s="17"/>
      <c r="M86" s="17"/>
      <c r="N86" s="17"/>
      <c r="O86" s="19">
        <v>0</v>
      </c>
      <c r="P86" s="17">
        <v>0</v>
      </c>
      <c r="Q86" s="17"/>
      <c r="R86" s="17"/>
      <c r="S86" s="17"/>
      <c r="T86" s="17"/>
      <c r="U86" s="17"/>
      <c r="V86" s="17"/>
      <c r="W86" s="19"/>
      <c r="X86" s="17">
        <v>0</v>
      </c>
      <c r="Y86" s="19"/>
      <c r="Z86" s="19">
        <v>0</v>
      </c>
      <c r="AA86" s="17"/>
      <c r="AB86" s="17">
        <v>0</v>
      </c>
      <c r="AC86" s="17"/>
      <c r="AD86" s="17"/>
      <c r="AE86" s="17">
        <f t="shared" si="2"/>
        <v>8758</v>
      </c>
    </row>
    <row r="87" spans="1:31" x14ac:dyDescent="0.25">
      <c r="A87" s="4" t="s">
        <v>114</v>
      </c>
      <c r="B87" s="34" t="s">
        <v>67</v>
      </c>
      <c r="C87" s="45"/>
      <c r="D87" s="17"/>
      <c r="E87" s="17">
        <v>0</v>
      </c>
      <c r="F87" s="17"/>
      <c r="G87" s="17">
        <v>30</v>
      </c>
      <c r="H87" s="17">
        <v>8</v>
      </c>
      <c r="I87" s="17">
        <v>0</v>
      </c>
      <c r="J87" s="17">
        <v>0</v>
      </c>
      <c r="K87" s="17">
        <v>30</v>
      </c>
      <c r="L87" s="17">
        <v>200</v>
      </c>
      <c r="M87" s="17"/>
      <c r="N87" s="17">
        <v>3000</v>
      </c>
      <c r="O87" s="19">
        <v>0</v>
      </c>
      <c r="P87" s="17">
        <v>0</v>
      </c>
      <c r="Q87" s="17"/>
      <c r="R87" s="17"/>
      <c r="S87" s="17"/>
      <c r="T87" s="17"/>
      <c r="U87" s="17"/>
      <c r="V87" s="17"/>
      <c r="W87" s="19"/>
      <c r="X87" s="17">
        <v>0</v>
      </c>
      <c r="Y87" s="19"/>
      <c r="Z87" s="19">
        <v>0</v>
      </c>
      <c r="AA87" s="17"/>
      <c r="AB87" s="17">
        <v>0</v>
      </c>
      <c r="AC87" s="17"/>
      <c r="AD87" s="17"/>
      <c r="AE87" s="17">
        <f t="shared" si="2"/>
        <v>3268</v>
      </c>
    </row>
    <row r="88" spans="1:31" x14ac:dyDescent="0.25">
      <c r="A88" s="4" t="s">
        <v>115</v>
      </c>
      <c r="B88" s="34" t="s">
        <v>67</v>
      </c>
      <c r="C88" s="45"/>
      <c r="D88" s="17"/>
      <c r="E88" s="17">
        <v>400</v>
      </c>
      <c r="F88" s="17">
        <v>468</v>
      </c>
      <c r="G88" s="17">
        <v>100</v>
      </c>
      <c r="H88" s="17"/>
      <c r="I88" s="17">
        <v>200</v>
      </c>
      <c r="J88" s="17">
        <v>500</v>
      </c>
      <c r="K88" s="17">
        <v>90</v>
      </c>
      <c r="L88" s="17">
        <v>2000</v>
      </c>
      <c r="M88" s="17"/>
      <c r="N88" s="17">
        <v>2000</v>
      </c>
      <c r="O88" s="19">
        <v>0</v>
      </c>
      <c r="P88" s="17">
        <v>0</v>
      </c>
      <c r="Q88" s="17"/>
      <c r="R88" s="17"/>
      <c r="S88" s="17"/>
      <c r="T88" s="17"/>
      <c r="U88" s="17"/>
      <c r="V88" s="17"/>
      <c r="W88" s="19"/>
      <c r="X88" s="17">
        <v>0</v>
      </c>
      <c r="Y88" s="19"/>
      <c r="Z88" s="19">
        <v>0</v>
      </c>
      <c r="AA88" s="17"/>
      <c r="AB88" s="17">
        <v>0</v>
      </c>
      <c r="AC88" s="17"/>
      <c r="AD88" s="17"/>
      <c r="AE88" s="17">
        <f t="shared" si="2"/>
        <v>5758</v>
      </c>
    </row>
    <row r="89" spans="1:31" x14ac:dyDescent="0.25">
      <c r="A89" s="4" t="s">
        <v>116</v>
      </c>
      <c r="B89" s="34" t="s">
        <v>67</v>
      </c>
      <c r="C89" s="45"/>
      <c r="D89" s="17"/>
      <c r="E89" s="17">
        <v>0</v>
      </c>
      <c r="F89" s="17"/>
      <c r="G89" s="17">
        <v>30</v>
      </c>
      <c r="H89" s="17"/>
      <c r="I89" s="17">
        <v>0</v>
      </c>
      <c r="J89" s="17">
        <v>0</v>
      </c>
      <c r="K89" s="17"/>
      <c r="L89" s="17"/>
      <c r="M89" s="17"/>
      <c r="N89" s="17">
        <v>700</v>
      </c>
      <c r="O89" s="19">
        <v>0</v>
      </c>
      <c r="P89" s="17">
        <v>0</v>
      </c>
      <c r="Q89" s="17"/>
      <c r="R89" s="17"/>
      <c r="S89" s="17"/>
      <c r="T89" s="17"/>
      <c r="U89" s="17"/>
      <c r="V89" s="17"/>
      <c r="W89" s="19"/>
      <c r="X89" s="17">
        <v>0</v>
      </c>
      <c r="Y89" s="19"/>
      <c r="Z89" s="19">
        <v>0</v>
      </c>
      <c r="AA89" s="17"/>
      <c r="AB89" s="17">
        <v>0</v>
      </c>
      <c r="AC89" s="17"/>
      <c r="AD89" s="17"/>
      <c r="AE89" s="17">
        <f t="shared" si="2"/>
        <v>730</v>
      </c>
    </row>
    <row r="90" spans="1:31" x14ac:dyDescent="0.25">
      <c r="A90" s="5" t="s">
        <v>117</v>
      </c>
      <c r="B90" s="34" t="s">
        <v>67</v>
      </c>
      <c r="C90" s="45">
        <v>7532</v>
      </c>
      <c r="D90" s="17">
        <v>2000</v>
      </c>
      <c r="E90" s="17">
        <v>3700</v>
      </c>
      <c r="F90" s="17">
        <v>1536</v>
      </c>
      <c r="G90" s="17">
        <v>1800</v>
      </c>
      <c r="H90" s="17"/>
      <c r="I90" s="17">
        <v>500</v>
      </c>
      <c r="J90" s="17">
        <v>960</v>
      </c>
      <c r="K90" s="17">
        <v>680</v>
      </c>
      <c r="L90" s="17"/>
      <c r="M90" s="17"/>
      <c r="N90" s="17"/>
      <c r="O90" s="19">
        <v>600</v>
      </c>
      <c r="P90" s="17">
        <v>0</v>
      </c>
      <c r="Q90" s="17"/>
      <c r="R90" s="17"/>
      <c r="S90" s="17"/>
      <c r="T90" s="17"/>
      <c r="U90" s="17"/>
      <c r="V90" s="17"/>
      <c r="W90" s="19">
        <v>50</v>
      </c>
      <c r="X90" s="17">
        <v>100</v>
      </c>
      <c r="Y90" s="19">
        <v>100</v>
      </c>
      <c r="Z90" s="19">
        <v>0</v>
      </c>
      <c r="AA90" s="17"/>
      <c r="AB90" s="17">
        <v>0</v>
      </c>
      <c r="AC90" s="17">
        <v>48</v>
      </c>
      <c r="AD90" s="17">
        <v>144</v>
      </c>
      <c r="AE90" s="17">
        <f>SUM(C90:AD90)</f>
        <v>19750</v>
      </c>
    </row>
    <row r="91" spans="1:31" x14ac:dyDescent="0.25">
      <c r="A91" s="4" t="s">
        <v>118</v>
      </c>
      <c r="B91" s="34" t="s">
        <v>67</v>
      </c>
      <c r="C91" s="45">
        <v>4718</v>
      </c>
      <c r="D91" s="17"/>
      <c r="E91" s="17">
        <v>1800</v>
      </c>
      <c r="F91" s="17"/>
      <c r="G91" s="17">
        <v>1500</v>
      </c>
      <c r="H91" s="17"/>
      <c r="I91" s="17">
        <v>450</v>
      </c>
      <c r="J91" s="17">
        <v>2000</v>
      </c>
      <c r="K91" s="17">
        <v>80</v>
      </c>
      <c r="L91" s="17"/>
      <c r="M91" s="17"/>
      <c r="N91" s="17"/>
      <c r="O91" s="19">
        <v>0</v>
      </c>
      <c r="P91" s="17">
        <v>0</v>
      </c>
      <c r="Q91" s="17"/>
      <c r="R91" s="17"/>
      <c r="S91" s="17"/>
      <c r="T91" s="17"/>
      <c r="U91" s="17"/>
      <c r="V91" s="17"/>
      <c r="W91" s="19">
        <v>50</v>
      </c>
      <c r="X91" s="17">
        <v>70</v>
      </c>
      <c r="Y91" s="19">
        <v>400</v>
      </c>
      <c r="Z91" s="19">
        <v>0</v>
      </c>
      <c r="AA91" s="17"/>
      <c r="AB91" s="17">
        <v>0</v>
      </c>
      <c r="AC91" s="17">
        <v>48</v>
      </c>
      <c r="AD91" s="17"/>
      <c r="AE91" s="17">
        <f t="shared" si="2"/>
        <v>11116</v>
      </c>
    </row>
    <row r="92" spans="1:31" x14ac:dyDescent="0.25">
      <c r="A92" s="4" t="s">
        <v>119</v>
      </c>
      <c r="B92" s="34" t="s">
        <v>67</v>
      </c>
      <c r="C92" s="45">
        <v>3030</v>
      </c>
      <c r="D92" s="17">
        <v>3000</v>
      </c>
      <c r="E92" s="17">
        <v>4200</v>
      </c>
      <c r="F92" s="17">
        <v>768</v>
      </c>
      <c r="G92" s="17">
        <v>400</v>
      </c>
      <c r="H92" s="17"/>
      <c r="I92" s="17">
        <v>600</v>
      </c>
      <c r="J92" s="17">
        <v>0</v>
      </c>
      <c r="K92" s="17">
        <v>600</v>
      </c>
      <c r="L92" s="17"/>
      <c r="M92" s="17"/>
      <c r="N92" s="17"/>
      <c r="O92" s="19">
        <v>1200</v>
      </c>
      <c r="P92" s="17">
        <v>0</v>
      </c>
      <c r="Q92" s="17"/>
      <c r="R92" s="17"/>
      <c r="S92" s="17"/>
      <c r="T92" s="17"/>
      <c r="U92" s="17"/>
      <c r="V92" s="17"/>
      <c r="W92" s="19">
        <v>100</v>
      </c>
      <c r="X92" s="17">
        <v>60</v>
      </c>
      <c r="Y92" s="19">
        <v>500</v>
      </c>
      <c r="Z92" s="19">
        <v>500</v>
      </c>
      <c r="AA92" s="17">
        <v>20</v>
      </c>
      <c r="AB92" s="17">
        <v>0</v>
      </c>
      <c r="AC92" s="17"/>
      <c r="AD92" s="17">
        <v>200</v>
      </c>
      <c r="AE92" s="17">
        <f>SUM(C92:AD92)</f>
        <v>15178</v>
      </c>
    </row>
    <row r="93" spans="1:31" x14ac:dyDescent="0.25">
      <c r="A93" s="4" t="s">
        <v>120</v>
      </c>
      <c r="B93" s="34" t="s">
        <v>79</v>
      </c>
      <c r="C93" s="45"/>
      <c r="D93" s="17"/>
      <c r="E93" s="17">
        <v>320</v>
      </c>
      <c r="F93" s="17"/>
      <c r="G93" s="17">
        <v>50</v>
      </c>
      <c r="H93" s="17">
        <v>12</v>
      </c>
      <c r="I93" s="17">
        <v>0</v>
      </c>
      <c r="J93" s="17">
        <v>0</v>
      </c>
      <c r="K93" s="17"/>
      <c r="L93" s="17"/>
      <c r="M93" s="17"/>
      <c r="N93" s="17"/>
      <c r="O93" s="19">
        <v>0</v>
      </c>
      <c r="P93" s="17">
        <v>0</v>
      </c>
      <c r="Q93" s="17"/>
      <c r="R93" s="17"/>
      <c r="S93" s="17"/>
      <c r="T93" s="17"/>
      <c r="U93" s="17"/>
      <c r="V93" s="17"/>
      <c r="W93" s="19"/>
      <c r="X93" s="17">
        <v>0</v>
      </c>
      <c r="Y93" s="19"/>
      <c r="Z93" s="19">
        <v>0</v>
      </c>
      <c r="AA93" s="17"/>
      <c r="AB93" s="17">
        <v>0</v>
      </c>
      <c r="AC93" s="17"/>
      <c r="AD93" s="17"/>
      <c r="AE93" s="17">
        <f t="shared" si="2"/>
        <v>382</v>
      </c>
    </row>
    <row r="94" spans="1:31" x14ac:dyDescent="0.25">
      <c r="A94" s="4" t="s">
        <v>121</v>
      </c>
      <c r="B94" s="34" t="s">
        <v>67</v>
      </c>
      <c r="C94" s="45">
        <v>2892</v>
      </c>
      <c r="D94" s="17"/>
      <c r="E94" s="17">
        <v>0</v>
      </c>
      <c r="F94" s="17"/>
      <c r="G94" s="17">
        <v>400</v>
      </c>
      <c r="H94" s="17"/>
      <c r="I94" s="17">
        <v>30</v>
      </c>
      <c r="J94" s="17">
        <v>0</v>
      </c>
      <c r="K94" s="17"/>
      <c r="L94" s="17">
        <v>200</v>
      </c>
      <c r="M94" s="17"/>
      <c r="N94" s="17">
        <v>150</v>
      </c>
      <c r="O94" s="19">
        <v>0</v>
      </c>
      <c r="P94" s="17">
        <v>0</v>
      </c>
      <c r="Q94" s="17"/>
      <c r="R94" s="17"/>
      <c r="S94" s="17"/>
      <c r="T94" s="17"/>
      <c r="U94" s="17"/>
      <c r="V94" s="17"/>
      <c r="W94" s="19"/>
      <c r="X94" s="17">
        <v>30</v>
      </c>
      <c r="Y94" s="19"/>
      <c r="Z94" s="19">
        <v>0</v>
      </c>
      <c r="AA94" s="17"/>
      <c r="AB94" s="17">
        <v>0</v>
      </c>
      <c r="AC94" s="17"/>
      <c r="AD94" s="17"/>
      <c r="AE94" s="17">
        <f t="shared" si="2"/>
        <v>3702</v>
      </c>
    </row>
    <row r="95" spans="1:31" x14ac:dyDescent="0.25">
      <c r="A95" s="6" t="s">
        <v>122</v>
      </c>
      <c r="B95" s="34" t="s">
        <v>67</v>
      </c>
      <c r="C95" s="45"/>
      <c r="D95" s="17">
        <v>120</v>
      </c>
      <c r="E95" s="17">
        <v>610</v>
      </c>
      <c r="F95" s="17">
        <v>1020</v>
      </c>
      <c r="G95" s="17">
        <v>30</v>
      </c>
      <c r="H95" s="17">
        <v>320</v>
      </c>
      <c r="I95" s="17">
        <v>150</v>
      </c>
      <c r="J95" s="17">
        <v>0</v>
      </c>
      <c r="K95" s="17">
        <v>50</v>
      </c>
      <c r="L95" s="17"/>
      <c r="M95" s="17"/>
      <c r="N95" s="17"/>
      <c r="O95" s="19">
        <v>480</v>
      </c>
      <c r="P95" s="17">
        <v>0</v>
      </c>
      <c r="Q95" s="17"/>
      <c r="R95" s="17"/>
      <c r="S95" s="17"/>
      <c r="T95" s="17">
        <v>40</v>
      </c>
      <c r="U95" s="17"/>
      <c r="V95" s="17"/>
      <c r="W95" s="19"/>
      <c r="X95" s="17">
        <v>60</v>
      </c>
      <c r="Y95" s="19"/>
      <c r="Z95" s="19">
        <v>30</v>
      </c>
      <c r="AA95" s="17"/>
      <c r="AB95" s="17">
        <v>0</v>
      </c>
      <c r="AC95" s="17"/>
      <c r="AD95" s="17"/>
      <c r="AE95" s="17">
        <f t="shared" si="2"/>
        <v>2910</v>
      </c>
    </row>
    <row r="96" spans="1:31" x14ac:dyDescent="0.25">
      <c r="A96" s="4" t="s">
        <v>123</v>
      </c>
      <c r="B96" s="34" t="s">
        <v>67</v>
      </c>
      <c r="C96" s="45"/>
      <c r="D96" s="17"/>
      <c r="E96" s="17">
        <v>0</v>
      </c>
      <c r="F96" s="17"/>
      <c r="G96" s="17">
        <v>40</v>
      </c>
      <c r="H96" s="17"/>
      <c r="I96" s="17">
        <v>300</v>
      </c>
      <c r="J96" s="17">
        <v>0</v>
      </c>
      <c r="K96" s="17">
        <v>250</v>
      </c>
      <c r="L96" s="17"/>
      <c r="M96" s="17"/>
      <c r="N96" s="17"/>
      <c r="O96" s="19">
        <v>240</v>
      </c>
      <c r="P96" s="17">
        <v>0</v>
      </c>
      <c r="Q96" s="17"/>
      <c r="R96" s="17"/>
      <c r="S96" s="17"/>
      <c r="T96" s="17"/>
      <c r="U96" s="17"/>
      <c r="V96" s="17"/>
      <c r="W96" s="19"/>
      <c r="X96" s="17">
        <v>30</v>
      </c>
      <c r="Y96" s="19"/>
      <c r="Z96" s="19">
        <v>0</v>
      </c>
      <c r="AA96" s="17"/>
      <c r="AB96" s="17">
        <v>0</v>
      </c>
      <c r="AC96" s="17"/>
      <c r="AD96" s="17"/>
      <c r="AE96" s="17">
        <f t="shared" si="2"/>
        <v>860</v>
      </c>
    </row>
    <row r="97" spans="1:31" x14ac:dyDescent="0.25">
      <c r="A97" s="22" t="s">
        <v>867</v>
      </c>
      <c r="B97" s="34" t="s">
        <v>79</v>
      </c>
      <c r="C97" s="45">
        <v>2480</v>
      </c>
      <c r="D97" s="17">
        <v>7000</v>
      </c>
      <c r="E97" s="17">
        <v>450</v>
      </c>
      <c r="F97" s="17"/>
      <c r="G97" s="17">
        <v>180</v>
      </c>
      <c r="H97" s="17">
        <v>262</v>
      </c>
      <c r="I97" s="17">
        <v>1800</v>
      </c>
      <c r="J97" s="17">
        <v>5000</v>
      </c>
      <c r="K97" s="17">
        <v>350</v>
      </c>
      <c r="L97" s="17">
        <v>500</v>
      </c>
      <c r="M97" s="17"/>
      <c r="N97" s="17"/>
      <c r="O97" s="19">
        <v>3200</v>
      </c>
      <c r="P97" s="17">
        <v>0</v>
      </c>
      <c r="Q97" s="17"/>
      <c r="R97" s="17"/>
      <c r="S97" s="17"/>
      <c r="T97" s="17"/>
      <c r="U97" s="17"/>
      <c r="V97" s="17"/>
      <c r="W97" s="19">
        <v>200</v>
      </c>
      <c r="X97" s="17">
        <v>250</v>
      </c>
      <c r="Y97" s="19">
        <v>300</v>
      </c>
      <c r="Z97" s="19">
        <v>400</v>
      </c>
      <c r="AA97" s="17"/>
      <c r="AB97" s="17">
        <v>1500</v>
      </c>
      <c r="AC97" s="17">
        <v>400</v>
      </c>
      <c r="AD97" s="17">
        <v>2360</v>
      </c>
      <c r="AE97" s="17">
        <f>SUM(C97:AD97)</f>
        <v>26632</v>
      </c>
    </row>
    <row r="98" spans="1:31" x14ac:dyDescent="0.25">
      <c r="A98" s="22" t="s">
        <v>571</v>
      </c>
      <c r="B98" s="34" t="s">
        <v>67</v>
      </c>
      <c r="C98" s="45"/>
      <c r="D98" s="17">
        <v>20000</v>
      </c>
      <c r="E98" s="17">
        <v>100</v>
      </c>
      <c r="F98" s="17"/>
      <c r="G98" s="17">
        <v>20</v>
      </c>
      <c r="H98" s="17">
        <v>23</v>
      </c>
      <c r="I98" s="17">
        <v>0</v>
      </c>
      <c r="J98" s="17">
        <v>250</v>
      </c>
      <c r="K98" s="17">
        <v>100</v>
      </c>
      <c r="L98" s="17">
        <v>300</v>
      </c>
      <c r="M98" s="17"/>
      <c r="N98" s="17"/>
      <c r="O98" s="19">
        <v>180</v>
      </c>
      <c r="P98" s="17">
        <v>0</v>
      </c>
      <c r="Q98" s="17"/>
      <c r="R98" s="17"/>
      <c r="S98" s="17"/>
      <c r="T98" s="17">
        <v>2500</v>
      </c>
      <c r="U98" s="17"/>
      <c r="V98" s="17"/>
      <c r="W98" s="19">
        <v>1000</v>
      </c>
      <c r="X98" s="17">
        <v>670</v>
      </c>
      <c r="Y98" s="19"/>
      <c r="Z98" s="19">
        <v>250</v>
      </c>
      <c r="AA98" s="17"/>
      <c r="AB98" s="17">
        <v>800</v>
      </c>
      <c r="AC98" s="17">
        <v>500</v>
      </c>
      <c r="AD98" s="17">
        <v>300</v>
      </c>
      <c r="AE98" s="17">
        <f>SUM(C98:AD98)</f>
        <v>26993</v>
      </c>
    </row>
    <row r="99" spans="1:31" x14ac:dyDescent="0.25">
      <c r="A99" s="22" t="s">
        <v>866</v>
      </c>
      <c r="B99" s="34" t="s">
        <v>79</v>
      </c>
      <c r="C99" s="45">
        <v>4153</v>
      </c>
      <c r="D99" s="17"/>
      <c r="E99" s="17">
        <v>1000</v>
      </c>
      <c r="F99" s="17">
        <v>1635</v>
      </c>
      <c r="G99" s="17">
        <v>550</v>
      </c>
      <c r="H99" s="17"/>
      <c r="I99" s="17">
        <v>450</v>
      </c>
      <c r="J99" s="17">
        <v>5000</v>
      </c>
      <c r="K99" s="17">
        <v>350</v>
      </c>
      <c r="L99" s="17">
        <v>100</v>
      </c>
      <c r="M99" s="17"/>
      <c r="N99" s="17"/>
      <c r="O99" s="19">
        <v>800</v>
      </c>
      <c r="P99" s="17">
        <v>0</v>
      </c>
      <c r="Q99" s="17"/>
      <c r="R99" s="17"/>
      <c r="S99" s="17"/>
      <c r="T99" s="17">
        <v>600</v>
      </c>
      <c r="U99" s="17"/>
      <c r="V99" s="17"/>
      <c r="W99" s="19">
        <v>200</v>
      </c>
      <c r="X99" s="17">
        <v>100</v>
      </c>
      <c r="Y99" s="19">
        <v>300</v>
      </c>
      <c r="Z99" s="19">
        <v>800</v>
      </c>
      <c r="AA99" s="17"/>
      <c r="AB99" s="17">
        <v>1500</v>
      </c>
      <c r="AC99" s="17"/>
      <c r="AD99" s="17">
        <v>2080</v>
      </c>
      <c r="AE99" s="17">
        <f>SUM(C99:AD99)</f>
        <v>19618</v>
      </c>
    </row>
    <row r="100" spans="1:31" x14ac:dyDescent="0.25">
      <c r="A100" s="22" t="s">
        <v>554</v>
      </c>
      <c r="B100" s="34" t="s">
        <v>67</v>
      </c>
      <c r="C100" s="45">
        <v>1595</v>
      </c>
      <c r="D100" s="17">
        <v>250</v>
      </c>
      <c r="E100" s="17">
        <v>130</v>
      </c>
      <c r="F100" s="17">
        <v>255</v>
      </c>
      <c r="G100" s="17">
        <v>120</v>
      </c>
      <c r="H100" s="17"/>
      <c r="I100" s="17">
        <v>100</v>
      </c>
      <c r="J100" s="17">
        <v>780</v>
      </c>
      <c r="K100" s="17">
        <v>360</v>
      </c>
      <c r="L100" s="17"/>
      <c r="M100" s="17"/>
      <c r="N100" s="17"/>
      <c r="O100" s="19">
        <v>60</v>
      </c>
      <c r="P100" s="17">
        <v>0</v>
      </c>
      <c r="Q100" s="17"/>
      <c r="R100" s="17"/>
      <c r="S100" s="17"/>
      <c r="T100" s="17">
        <v>64</v>
      </c>
      <c r="U100" s="17"/>
      <c r="V100" s="17"/>
      <c r="W100" s="19"/>
      <c r="X100" s="17">
        <v>15</v>
      </c>
      <c r="Y100" s="19">
        <v>10</v>
      </c>
      <c r="Z100" s="19">
        <v>20</v>
      </c>
      <c r="AA100" s="17"/>
      <c r="AB100" s="17">
        <v>100</v>
      </c>
      <c r="AC100" s="17"/>
      <c r="AD100" s="17">
        <v>110</v>
      </c>
      <c r="AE100" s="17">
        <f>SUM(C100:AD100)</f>
        <v>3969</v>
      </c>
    </row>
    <row r="101" spans="1:31" x14ac:dyDescent="0.25">
      <c r="A101" s="4" t="s">
        <v>124</v>
      </c>
      <c r="B101" s="34" t="s">
        <v>67</v>
      </c>
      <c r="C101" s="45">
        <v>930</v>
      </c>
      <c r="D101" s="17">
        <v>1</v>
      </c>
      <c r="E101" s="17">
        <v>0</v>
      </c>
      <c r="F101" s="17"/>
      <c r="G101" s="17">
        <v>100</v>
      </c>
      <c r="H101" s="17">
        <v>55</v>
      </c>
      <c r="I101" s="17">
        <v>0</v>
      </c>
      <c r="J101" s="17">
        <v>40</v>
      </c>
      <c r="K101" s="17">
        <v>20</v>
      </c>
      <c r="L101" s="17"/>
      <c r="M101" s="17"/>
      <c r="N101" s="17">
        <v>10</v>
      </c>
      <c r="O101" s="19">
        <v>120</v>
      </c>
      <c r="P101" s="17">
        <v>0</v>
      </c>
      <c r="Q101" s="17"/>
      <c r="R101" s="17"/>
      <c r="S101" s="17"/>
      <c r="T101" s="17"/>
      <c r="U101" s="17"/>
      <c r="V101" s="17"/>
      <c r="W101" s="19"/>
      <c r="X101" s="17">
        <v>0</v>
      </c>
      <c r="Y101" s="19"/>
      <c r="Z101" s="19">
        <v>0</v>
      </c>
      <c r="AA101" s="17"/>
      <c r="AB101" s="17">
        <v>0</v>
      </c>
      <c r="AC101" s="17"/>
      <c r="AD101" s="17"/>
      <c r="AE101" s="17">
        <f t="shared" si="2"/>
        <v>1276</v>
      </c>
    </row>
    <row r="102" spans="1:31" x14ac:dyDescent="0.25">
      <c r="A102" s="22" t="s">
        <v>583</v>
      </c>
      <c r="B102" s="34" t="s">
        <v>67</v>
      </c>
      <c r="C102" s="45"/>
      <c r="D102" s="17"/>
      <c r="E102" s="17">
        <v>0</v>
      </c>
      <c r="F102" s="17"/>
      <c r="G102" s="17">
        <v>200</v>
      </c>
      <c r="H102" s="17"/>
      <c r="I102" s="17">
        <v>100</v>
      </c>
      <c r="J102" s="17">
        <v>0</v>
      </c>
      <c r="K102" s="17"/>
      <c r="L102" s="17"/>
      <c r="M102" s="17"/>
      <c r="N102" s="17"/>
      <c r="O102" s="19">
        <v>0</v>
      </c>
      <c r="P102" s="17">
        <v>0</v>
      </c>
      <c r="Q102" s="17"/>
      <c r="R102" s="17"/>
      <c r="S102" s="17"/>
      <c r="T102" s="17"/>
      <c r="U102" s="17"/>
      <c r="V102" s="17"/>
      <c r="W102" s="19"/>
      <c r="X102" s="17">
        <v>0</v>
      </c>
      <c r="Y102" s="19">
        <v>8</v>
      </c>
      <c r="Z102" s="19">
        <v>0</v>
      </c>
      <c r="AA102" s="17"/>
      <c r="AB102" s="17">
        <v>24</v>
      </c>
      <c r="AC102" s="17"/>
      <c r="AD102" s="17">
        <v>45</v>
      </c>
      <c r="AE102" s="17">
        <f>SUM(C102:AD102)</f>
        <v>377</v>
      </c>
    </row>
    <row r="103" spans="1:31" x14ac:dyDescent="0.25">
      <c r="A103" s="22" t="s">
        <v>572</v>
      </c>
      <c r="B103" s="34" t="s">
        <v>67</v>
      </c>
      <c r="C103" s="45"/>
      <c r="D103" s="17">
        <v>60</v>
      </c>
      <c r="E103" s="17">
        <v>0</v>
      </c>
      <c r="F103" s="17">
        <v>97</v>
      </c>
      <c r="G103" s="17">
        <v>40</v>
      </c>
      <c r="H103" s="17"/>
      <c r="I103" s="17">
        <v>0</v>
      </c>
      <c r="J103" s="17">
        <v>65</v>
      </c>
      <c r="K103" s="17"/>
      <c r="L103" s="17">
        <v>30</v>
      </c>
      <c r="M103" s="17"/>
      <c r="N103" s="17"/>
      <c r="O103" s="19">
        <v>0</v>
      </c>
      <c r="P103" s="17">
        <v>0</v>
      </c>
      <c r="Q103" s="17"/>
      <c r="R103" s="17"/>
      <c r="S103" s="17"/>
      <c r="T103" s="17">
        <v>20</v>
      </c>
      <c r="U103" s="17"/>
      <c r="V103" s="17"/>
      <c r="W103" s="19"/>
      <c r="X103" s="17">
        <v>30</v>
      </c>
      <c r="Y103" s="19">
        <v>50</v>
      </c>
      <c r="Z103" s="19">
        <v>15</v>
      </c>
      <c r="AA103" s="17"/>
      <c r="AB103" s="17">
        <v>80</v>
      </c>
      <c r="AC103" s="17">
        <v>30</v>
      </c>
      <c r="AD103" s="17">
        <v>55</v>
      </c>
      <c r="AE103" s="17">
        <f>SUM(C103:AD103)</f>
        <v>572</v>
      </c>
    </row>
    <row r="104" spans="1:31" x14ac:dyDescent="0.25">
      <c r="A104" s="22" t="s">
        <v>573</v>
      </c>
      <c r="B104" s="34" t="s">
        <v>67</v>
      </c>
      <c r="C104" s="45"/>
      <c r="D104" s="17"/>
      <c r="E104" s="17">
        <v>0</v>
      </c>
      <c r="F104" s="17"/>
      <c r="G104" s="17">
        <v>30</v>
      </c>
      <c r="H104" s="17"/>
      <c r="I104" s="17">
        <v>100</v>
      </c>
      <c r="J104" s="17">
        <v>0</v>
      </c>
      <c r="K104" s="17"/>
      <c r="L104" s="17"/>
      <c r="M104" s="17"/>
      <c r="N104" s="17"/>
      <c r="O104" s="19">
        <v>0</v>
      </c>
      <c r="P104" s="17">
        <v>0</v>
      </c>
      <c r="Q104" s="17"/>
      <c r="R104" s="17"/>
      <c r="S104" s="17"/>
      <c r="T104" s="17"/>
      <c r="U104" s="17"/>
      <c r="V104" s="17"/>
      <c r="W104" s="19"/>
      <c r="X104" s="17">
        <v>0</v>
      </c>
      <c r="Y104" s="19"/>
      <c r="Z104" s="19">
        <v>0</v>
      </c>
      <c r="AA104" s="17"/>
      <c r="AB104" s="17">
        <v>0</v>
      </c>
      <c r="AC104" s="17"/>
      <c r="AD104" s="17"/>
      <c r="AE104" s="17">
        <f t="shared" si="2"/>
        <v>130</v>
      </c>
    </row>
    <row r="105" spans="1:31" x14ac:dyDescent="0.25">
      <c r="A105" s="22" t="s">
        <v>555</v>
      </c>
      <c r="B105" s="34" t="s">
        <v>67</v>
      </c>
      <c r="C105" s="45">
        <v>172</v>
      </c>
      <c r="D105" s="17">
        <v>450</v>
      </c>
      <c r="E105" s="17">
        <v>400</v>
      </c>
      <c r="F105" s="17">
        <v>446</v>
      </c>
      <c r="G105" s="17">
        <v>150</v>
      </c>
      <c r="H105" s="17">
        <v>120</v>
      </c>
      <c r="I105" s="17">
        <v>120</v>
      </c>
      <c r="J105" s="17">
        <v>800</v>
      </c>
      <c r="K105" s="17">
        <v>120</v>
      </c>
      <c r="L105" s="17">
        <v>250</v>
      </c>
      <c r="M105" s="17"/>
      <c r="N105" s="17"/>
      <c r="O105" s="19">
        <v>200</v>
      </c>
      <c r="P105" s="17">
        <v>0</v>
      </c>
      <c r="Q105" s="17"/>
      <c r="R105" s="17"/>
      <c r="S105" s="17"/>
      <c r="T105" s="17">
        <v>50</v>
      </c>
      <c r="U105" s="17"/>
      <c r="V105" s="17">
        <v>50</v>
      </c>
      <c r="W105" s="19">
        <v>100</v>
      </c>
      <c r="X105" s="17">
        <v>60</v>
      </c>
      <c r="Y105" s="19">
        <v>30</v>
      </c>
      <c r="Z105" s="19">
        <v>35</v>
      </c>
      <c r="AA105" s="17"/>
      <c r="AB105" s="17">
        <v>70</v>
      </c>
      <c r="AC105" s="17">
        <v>30</v>
      </c>
      <c r="AD105" s="17">
        <v>120</v>
      </c>
      <c r="AE105" s="17">
        <f>SUM(C105:AD105)</f>
        <v>3773</v>
      </c>
    </row>
    <row r="106" spans="1:31" x14ac:dyDescent="0.25">
      <c r="A106" s="22" t="s">
        <v>556</v>
      </c>
      <c r="B106" s="34" t="s">
        <v>67</v>
      </c>
      <c r="C106" s="45">
        <v>948</v>
      </c>
      <c r="D106" s="17">
        <v>300</v>
      </c>
      <c r="E106" s="17">
        <v>20</v>
      </c>
      <c r="F106" s="17"/>
      <c r="G106" s="17">
        <v>150</v>
      </c>
      <c r="H106" s="17"/>
      <c r="I106" s="17">
        <v>60</v>
      </c>
      <c r="J106" s="17">
        <v>400</v>
      </c>
      <c r="K106" s="17">
        <v>140</v>
      </c>
      <c r="L106" s="17">
        <v>250</v>
      </c>
      <c r="M106" s="17"/>
      <c r="N106" s="17"/>
      <c r="O106" s="19">
        <v>200</v>
      </c>
      <c r="P106" s="17">
        <v>0</v>
      </c>
      <c r="Q106" s="17"/>
      <c r="R106" s="17"/>
      <c r="S106" s="17"/>
      <c r="T106" s="17">
        <v>50</v>
      </c>
      <c r="U106" s="17"/>
      <c r="V106" s="17">
        <v>50</v>
      </c>
      <c r="W106" s="19"/>
      <c r="X106" s="17">
        <v>60</v>
      </c>
      <c r="Y106" s="19">
        <v>30</v>
      </c>
      <c r="Z106" s="19">
        <v>30</v>
      </c>
      <c r="AA106" s="17"/>
      <c r="AB106" s="17">
        <v>70</v>
      </c>
      <c r="AC106" s="17">
        <v>30</v>
      </c>
      <c r="AD106" s="17">
        <v>22</v>
      </c>
      <c r="AE106" s="17">
        <f>SUM(C106:AD106)</f>
        <v>2810</v>
      </c>
    </row>
    <row r="107" spans="1:31" x14ac:dyDescent="0.25">
      <c r="A107" s="22" t="s">
        <v>869</v>
      </c>
      <c r="B107" s="34"/>
      <c r="C107" s="45"/>
      <c r="D107" s="17"/>
      <c r="E107" s="17">
        <v>35</v>
      </c>
      <c r="F107" s="17"/>
      <c r="G107" s="17">
        <v>30</v>
      </c>
      <c r="H107" s="17"/>
      <c r="I107" s="17">
        <v>10</v>
      </c>
      <c r="J107" s="17">
        <v>0</v>
      </c>
      <c r="K107" s="17"/>
      <c r="L107" s="17"/>
      <c r="M107" s="17"/>
      <c r="N107" s="17"/>
      <c r="O107" s="19">
        <v>2000</v>
      </c>
      <c r="P107" s="17">
        <v>0</v>
      </c>
      <c r="Q107" s="17"/>
      <c r="R107" s="17"/>
      <c r="S107" s="17"/>
      <c r="T107" s="17"/>
      <c r="U107" s="17"/>
      <c r="V107" s="17"/>
      <c r="W107" s="19"/>
      <c r="X107" s="17"/>
      <c r="Y107" s="19"/>
      <c r="Z107" s="19">
        <v>0</v>
      </c>
      <c r="AA107" s="17"/>
      <c r="AB107" s="17">
        <v>0</v>
      </c>
      <c r="AC107" s="17"/>
      <c r="AD107" s="17"/>
      <c r="AE107" s="17">
        <f t="shared" ref="AE107:AE110" si="3">SUM(C107:AC107)</f>
        <v>2075</v>
      </c>
    </row>
    <row r="108" spans="1:31" x14ac:dyDescent="0.25">
      <c r="A108" s="5" t="s">
        <v>125</v>
      </c>
      <c r="B108" s="34" t="s">
        <v>80</v>
      </c>
      <c r="C108" s="45">
        <v>240</v>
      </c>
      <c r="D108" s="17"/>
      <c r="E108" s="17">
        <v>0</v>
      </c>
      <c r="F108" s="17"/>
      <c r="G108" s="17">
        <v>240</v>
      </c>
      <c r="H108" s="17"/>
      <c r="I108" s="17">
        <v>0</v>
      </c>
      <c r="J108" s="17">
        <v>300</v>
      </c>
      <c r="K108" s="17">
        <v>10</v>
      </c>
      <c r="L108" s="17"/>
      <c r="M108" s="17"/>
      <c r="N108" s="17"/>
      <c r="O108" s="19">
        <v>0</v>
      </c>
      <c r="P108" s="17">
        <v>0</v>
      </c>
      <c r="Q108" s="17"/>
      <c r="R108" s="17"/>
      <c r="S108" s="17"/>
      <c r="T108" s="17"/>
      <c r="U108" s="17"/>
      <c r="V108" s="17"/>
      <c r="W108" s="19"/>
      <c r="X108" s="17">
        <v>0</v>
      </c>
      <c r="Y108" s="19"/>
      <c r="Z108" s="19">
        <v>3</v>
      </c>
      <c r="AA108" s="17"/>
      <c r="AB108" s="17">
        <v>10</v>
      </c>
      <c r="AC108" s="17"/>
      <c r="AD108" s="17"/>
      <c r="AE108" s="17">
        <f t="shared" si="3"/>
        <v>803</v>
      </c>
    </row>
    <row r="109" spans="1:31" x14ac:dyDescent="0.25">
      <c r="A109" s="4" t="s">
        <v>126</v>
      </c>
      <c r="B109" s="34" t="s">
        <v>80</v>
      </c>
      <c r="C109" s="45"/>
      <c r="D109" s="17">
        <v>500</v>
      </c>
      <c r="E109" s="17">
        <v>0</v>
      </c>
      <c r="F109" s="17"/>
      <c r="G109" s="17">
        <v>40</v>
      </c>
      <c r="H109" s="17">
        <v>118</v>
      </c>
      <c r="I109" s="17">
        <v>0</v>
      </c>
      <c r="J109" s="17">
        <v>300</v>
      </c>
      <c r="K109" s="17"/>
      <c r="L109" s="17"/>
      <c r="M109" s="17"/>
      <c r="N109" s="17">
        <v>1500</v>
      </c>
      <c r="O109" s="19">
        <v>200</v>
      </c>
      <c r="P109" s="17">
        <v>0</v>
      </c>
      <c r="Q109" s="17"/>
      <c r="R109" s="17"/>
      <c r="S109" s="17"/>
      <c r="T109" s="17"/>
      <c r="U109" s="17"/>
      <c r="V109" s="17"/>
      <c r="W109" s="19"/>
      <c r="X109" s="17">
        <v>0</v>
      </c>
      <c r="Y109" s="19"/>
      <c r="Z109" s="19">
        <v>0</v>
      </c>
      <c r="AA109" s="17"/>
      <c r="AB109" s="17">
        <v>10</v>
      </c>
      <c r="AC109" s="17"/>
      <c r="AD109" s="17"/>
      <c r="AE109" s="17">
        <f t="shared" si="3"/>
        <v>2668</v>
      </c>
    </row>
    <row r="110" spans="1:31" x14ac:dyDescent="0.25">
      <c r="A110" s="4" t="s">
        <v>127</v>
      </c>
      <c r="B110" s="34" t="s">
        <v>67</v>
      </c>
      <c r="C110" s="45"/>
      <c r="D110" s="17"/>
      <c r="E110" s="17">
        <v>0</v>
      </c>
      <c r="F110" s="17">
        <v>208</v>
      </c>
      <c r="G110" s="17">
        <v>20</v>
      </c>
      <c r="H110" s="17"/>
      <c r="I110" s="17">
        <v>0</v>
      </c>
      <c r="J110" s="17">
        <v>0</v>
      </c>
      <c r="K110" s="17">
        <v>20</v>
      </c>
      <c r="L110" s="17"/>
      <c r="M110" s="17"/>
      <c r="N110" s="17">
        <v>20</v>
      </c>
      <c r="O110" s="19">
        <v>0</v>
      </c>
      <c r="P110" s="17">
        <v>0</v>
      </c>
      <c r="Q110" s="17"/>
      <c r="R110" s="17"/>
      <c r="S110" s="17"/>
      <c r="T110" s="17"/>
      <c r="U110" s="17"/>
      <c r="V110" s="17"/>
      <c r="W110" s="19"/>
      <c r="X110" s="17">
        <v>0</v>
      </c>
      <c r="Y110" s="19"/>
      <c r="Z110" s="19">
        <v>0</v>
      </c>
      <c r="AA110" s="17"/>
      <c r="AB110" s="17">
        <v>0</v>
      </c>
      <c r="AC110" s="17"/>
      <c r="AD110" s="17"/>
      <c r="AE110" s="17">
        <f t="shared" si="3"/>
        <v>268</v>
      </c>
    </row>
    <row r="111" spans="1:31" x14ac:dyDescent="0.25">
      <c r="A111" s="22" t="s">
        <v>576</v>
      </c>
      <c r="B111" s="34" t="s">
        <v>67</v>
      </c>
      <c r="C111" s="45">
        <v>56</v>
      </c>
      <c r="D111" s="17">
        <v>5</v>
      </c>
      <c r="E111" s="17">
        <v>42</v>
      </c>
      <c r="F111" s="17">
        <v>221</v>
      </c>
      <c r="G111" s="17">
        <v>500</v>
      </c>
      <c r="H111" s="17">
        <v>2</v>
      </c>
      <c r="I111" s="17">
        <v>50</v>
      </c>
      <c r="J111" s="17">
        <v>20</v>
      </c>
      <c r="K111" s="17">
        <v>70</v>
      </c>
      <c r="L111" s="17"/>
      <c r="M111" s="17"/>
      <c r="N111" s="17">
        <v>5</v>
      </c>
      <c r="O111" s="19">
        <v>0</v>
      </c>
      <c r="P111" s="17">
        <v>0</v>
      </c>
      <c r="Q111" s="17"/>
      <c r="R111" s="17"/>
      <c r="S111" s="17"/>
      <c r="T111" s="17"/>
      <c r="U111" s="17"/>
      <c r="V111" s="17"/>
      <c r="W111" s="19"/>
      <c r="X111" s="17">
        <v>20</v>
      </c>
      <c r="Y111" s="19">
        <v>8</v>
      </c>
      <c r="Z111" s="19">
        <v>3</v>
      </c>
      <c r="AA111" s="17"/>
      <c r="AB111" s="17">
        <v>35</v>
      </c>
      <c r="AC111" s="17">
        <v>10</v>
      </c>
      <c r="AD111" s="17">
        <v>6</v>
      </c>
      <c r="AE111" s="17">
        <f>SUM(C111:AD111)</f>
        <v>1053</v>
      </c>
    </row>
    <row r="112" spans="1:31" x14ac:dyDescent="0.25">
      <c r="A112" s="22" t="s">
        <v>575</v>
      </c>
      <c r="B112" s="34" t="s">
        <v>67</v>
      </c>
      <c r="C112" s="45">
        <v>7608</v>
      </c>
      <c r="D112" s="17">
        <v>5000</v>
      </c>
      <c r="E112" s="17">
        <v>3200</v>
      </c>
      <c r="F112" s="17">
        <v>2778</v>
      </c>
      <c r="G112" s="17">
        <v>650</v>
      </c>
      <c r="H112" s="17">
        <v>519</v>
      </c>
      <c r="I112" s="17">
        <v>150</v>
      </c>
      <c r="J112" s="17">
        <v>2500</v>
      </c>
      <c r="K112" s="17">
        <v>600</v>
      </c>
      <c r="L112" s="17">
        <v>500</v>
      </c>
      <c r="M112" s="17"/>
      <c r="N112" s="17"/>
      <c r="O112" s="19">
        <v>1200</v>
      </c>
      <c r="P112" s="17">
        <v>0</v>
      </c>
      <c r="Q112" s="17"/>
      <c r="R112" s="17"/>
      <c r="S112" s="17"/>
      <c r="T112" s="17">
        <v>200</v>
      </c>
      <c r="U112" s="17"/>
      <c r="V112" s="17">
        <v>300</v>
      </c>
      <c r="W112" s="19">
        <v>200</v>
      </c>
      <c r="X112" s="17">
        <v>90</v>
      </c>
      <c r="Y112" s="19">
        <v>800</v>
      </c>
      <c r="Z112" s="19">
        <v>300</v>
      </c>
      <c r="AA112" s="17"/>
      <c r="AB112" s="17">
        <v>0</v>
      </c>
      <c r="AC112" s="17">
        <v>50</v>
      </c>
      <c r="AD112" s="17">
        <v>840</v>
      </c>
      <c r="AE112" s="17">
        <f>SUM(C112:AD112)</f>
        <v>27485</v>
      </c>
    </row>
  </sheetData>
  <sortState xmlns:xlrd2="http://schemas.microsoft.com/office/spreadsheetml/2017/richdata2" ref="A50:A59">
    <sortCondition ref="A50"/>
  </sortState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59999389629810485"/>
  </sheetPr>
  <dimension ref="A3:AE3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E9" sqref="AE9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972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82</v>
      </c>
      <c r="B8" s="34" t="s">
        <v>67</v>
      </c>
      <c r="C8" s="19"/>
      <c r="D8" s="17"/>
      <c r="E8" s="17"/>
      <c r="F8" s="17"/>
      <c r="G8" s="17">
        <v>20</v>
      </c>
      <c r="H8" s="17"/>
      <c r="I8" s="17">
        <v>0</v>
      </c>
      <c r="J8" s="17">
        <v>0</v>
      </c>
      <c r="K8" s="17"/>
      <c r="L8" s="17"/>
      <c r="M8" s="18"/>
      <c r="N8" s="18"/>
      <c r="O8" s="17">
        <v>0</v>
      </c>
      <c r="P8" s="18">
        <v>1696</v>
      </c>
      <c r="Q8" s="17"/>
      <c r="R8" s="18"/>
      <c r="S8" s="18">
        <v>0</v>
      </c>
      <c r="T8" s="17"/>
      <c r="U8" s="17"/>
      <c r="V8" s="17"/>
      <c r="W8" s="18"/>
      <c r="X8" s="18">
        <v>0</v>
      </c>
      <c r="Y8" s="17"/>
      <c r="Z8" s="17">
        <v>0</v>
      </c>
      <c r="AA8" s="17"/>
      <c r="AB8" s="18"/>
      <c r="AC8" s="18"/>
      <c r="AD8" s="18"/>
      <c r="AE8" s="17">
        <f>SUM(C8:AD8)</f>
        <v>1716</v>
      </c>
    </row>
    <row r="9" spans="1:31" x14ac:dyDescent="0.25">
      <c r="A9" s="5" t="s">
        <v>83</v>
      </c>
      <c r="B9" s="34" t="s">
        <v>67</v>
      </c>
      <c r="C9" s="19">
        <v>115</v>
      </c>
      <c r="D9" s="17"/>
      <c r="E9" s="17"/>
      <c r="F9" s="17"/>
      <c r="G9" s="17">
        <v>20</v>
      </c>
      <c r="H9" s="17"/>
      <c r="I9" s="17">
        <v>0</v>
      </c>
      <c r="J9" s="17">
        <v>0</v>
      </c>
      <c r="K9" s="17">
        <v>20</v>
      </c>
      <c r="L9" s="17"/>
      <c r="M9" s="17"/>
      <c r="N9" s="17"/>
      <c r="O9" s="17">
        <v>0</v>
      </c>
      <c r="P9" s="17">
        <v>3956</v>
      </c>
      <c r="Q9" s="17"/>
      <c r="R9" s="17"/>
      <c r="S9" s="17">
        <v>0</v>
      </c>
      <c r="T9" s="17"/>
      <c r="U9" s="17"/>
      <c r="V9" s="17"/>
      <c r="W9" s="17"/>
      <c r="X9" s="17">
        <v>0</v>
      </c>
      <c r="Y9" s="17"/>
      <c r="Z9" s="17">
        <v>0</v>
      </c>
      <c r="AA9" s="17"/>
      <c r="AB9" s="17"/>
      <c r="AC9" s="17"/>
      <c r="AD9" s="17"/>
      <c r="AE9" s="17">
        <f t="shared" ref="AE9:AE25" si="0">SUM(C9:AC9)</f>
        <v>4111</v>
      </c>
    </row>
    <row r="10" spans="1:31" x14ac:dyDescent="0.25">
      <c r="A10" s="5" t="s">
        <v>84</v>
      </c>
      <c r="B10" s="34" t="s">
        <v>67</v>
      </c>
      <c r="C10" s="19">
        <v>155</v>
      </c>
      <c r="D10" s="17"/>
      <c r="E10" s="17"/>
      <c r="F10" s="17"/>
      <c r="G10" s="17">
        <v>20</v>
      </c>
      <c r="H10" s="17"/>
      <c r="I10" s="17">
        <v>0</v>
      </c>
      <c r="J10" s="17">
        <v>0</v>
      </c>
      <c r="K10" s="17">
        <v>180</v>
      </c>
      <c r="L10" s="17"/>
      <c r="M10" s="17"/>
      <c r="N10" s="17"/>
      <c r="O10" s="17">
        <v>0</v>
      </c>
      <c r="P10" s="17">
        <v>4738</v>
      </c>
      <c r="Q10" s="17"/>
      <c r="R10" s="17"/>
      <c r="S10" s="17">
        <v>0</v>
      </c>
      <c r="T10" s="17"/>
      <c r="U10" s="17"/>
      <c r="V10" s="17"/>
      <c r="W10" s="17"/>
      <c r="X10" s="17">
        <v>0</v>
      </c>
      <c r="Y10" s="17"/>
      <c r="Z10" s="17">
        <v>0</v>
      </c>
      <c r="AA10" s="17"/>
      <c r="AB10" s="17"/>
      <c r="AC10" s="17"/>
      <c r="AD10" s="17"/>
      <c r="AE10" s="17">
        <f t="shared" si="0"/>
        <v>5093</v>
      </c>
    </row>
    <row r="11" spans="1:31" x14ac:dyDescent="0.25">
      <c r="A11" s="4" t="s">
        <v>85</v>
      </c>
      <c r="B11" s="34" t="s">
        <v>67</v>
      </c>
      <c r="C11" s="19"/>
      <c r="D11" s="17"/>
      <c r="E11" s="17"/>
      <c r="F11" s="17"/>
      <c r="G11" s="17"/>
      <c r="H11" s="17"/>
      <c r="I11" s="17">
        <v>0</v>
      </c>
      <c r="J11" s="17">
        <v>0</v>
      </c>
      <c r="K11" s="17"/>
      <c r="L11" s="17"/>
      <c r="M11" s="17"/>
      <c r="N11" s="17"/>
      <c r="O11" s="17">
        <v>0</v>
      </c>
      <c r="P11" s="17">
        <v>235</v>
      </c>
      <c r="Q11" s="17"/>
      <c r="R11" s="17"/>
      <c r="S11" s="17">
        <v>0</v>
      </c>
      <c r="T11" s="17"/>
      <c r="U11" s="17"/>
      <c r="V11" s="17"/>
      <c r="W11" s="17"/>
      <c r="X11" s="17">
        <v>0</v>
      </c>
      <c r="Y11" s="17"/>
      <c r="Z11" s="17">
        <v>0</v>
      </c>
      <c r="AA11" s="17"/>
      <c r="AB11" s="17"/>
      <c r="AC11" s="17"/>
      <c r="AD11" s="17"/>
      <c r="AE11" s="17">
        <f t="shared" si="0"/>
        <v>235</v>
      </c>
    </row>
    <row r="12" spans="1:31" x14ac:dyDescent="0.25">
      <c r="A12" s="4" t="s">
        <v>86</v>
      </c>
      <c r="B12" s="34" t="s">
        <v>67</v>
      </c>
      <c r="C12" s="19"/>
      <c r="D12" s="17"/>
      <c r="E12" s="17"/>
      <c r="F12" s="17"/>
      <c r="G12" s="17">
        <v>20</v>
      </c>
      <c r="H12" s="17"/>
      <c r="I12" s="17">
        <v>0</v>
      </c>
      <c r="J12" s="17">
        <v>0</v>
      </c>
      <c r="K12" s="17">
        <v>20</v>
      </c>
      <c r="L12" s="17"/>
      <c r="M12" s="17"/>
      <c r="N12" s="17"/>
      <c r="O12" s="17">
        <v>0</v>
      </c>
      <c r="P12" s="17">
        <v>700</v>
      </c>
      <c r="Q12" s="17"/>
      <c r="R12" s="17"/>
      <c r="S12" s="17">
        <v>0</v>
      </c>
      <c r="T12" s="17"/>
      <c r="U12" s="17"/>
      <c r="V12" s="17"/>
      <c r="W12" s="17"/>
      <c r="X12" s="17">
        <v>0</v>
      </c>
      <c r="Y12" s="17"/>
      <c r="Z12" s="17">
        <v>0</v>
      </c>
      <c r="AA12" s="17"/>
      <c r="AB12" s="17"/>
      <c r="AC12" s="17"/>
      <c r="AD12" s="17"/>
      <c r="AE12" s="17">
        <f t="shared" si="0"/>
        <v>740</v>
      </c>
    </row>
    <row r="13" spans="1:31" x14ac:dyDescent="0.25">
      <c r="A13" s="4" t="s">
        <v>87</v>
      </c>
      <c r="B13" s="34" t="s">
        <v>67</v>
      </c>
      <c r="C13" s="19"/>
      <c r="D13" s="17"/>
      <c r="E13" s="17"/>
      <c r="F13" s="17"/>
      <c r="G13" s="17"/>
      <c r="H13" s="17"/>
      <c r="I13" s="17">
        <v>0</v>
      </c>
      <c r="J13" s="17">
        <v>0</v>
      </c>
      <c r="K13" s="17"/>
      <c r="L13" s="17"/>
      <c r="M13" s="17"/>
      <c r="N13" s="17"/>
      <c r="O13" s="17">
        <v>0</v>
      </c>
      <c r="P13" s="17">
        <v>45</v>
      </c>
      <c r="Q13" s="17"/>
      <c r="R13" s="17"/>
      <c r="S13" s="17">
        <v>0</v>
      </c>
      <c r="T13" s="17"/>
      <c r="U13" s="17"/>
      <c r="V13" s="17"/>
      <c r="W13" s="17"/>
      <c r="X13" s="17">
        <v>0</v>
      </c>
      <c r="Y13" s="17"/>
      <c r="Z13" s="17">
        <v>0</v>
      </c>
      <c r="AA13" s="17"/>
      <c r="AB13" s="17"/>
      <c r="AC13" s="17"/>
      <c r="AD13" s="17"/>
      <c r="AE13" s="17">
        <f t="shared" si="0"/>
        <v>45</v>
      </c>
    </row>
    <row r="14" spans="1:31" x14ac:dyDescent="0.25">
      <c r="A14" s="4" t="s">
        <v>88</v>
      </c>
      <c r="B14" s="34" t="s">
        <v>67</v>
      </c>
      <c r="C14" s="19"/>
      <c r="D14" s="17"/>
      <c r="E14" s="17"/>
      <c r="F14" s="17"/>
      <c r="G14" s="17">
        <v>20</v>
      </c>
      <c r="H14" s="17"/>
      <c r="I14" s="17">
        <v>0</v>
      </c>
      <c r="J14" s="17">
        <v>0</v>
      </c>
      <c r="K14" s="17"/>
      <c r="L14" s="17"/>
      <c r="M14" s="17"/>
      <c r="N14" s="17"/>
      <c r="O14" s="17">
        <v>0</v>
      </c>
      <c r="P14" s="17">
        <v>1010</v>
      </c>
      <c r="Q14" s="17"/>
      <c r="R14" s="17"/>
      <c r="S14" s="17">
        <v>0</v>
      </c>
      <c r="T14" s="17"/>
      <c r="U14" s="17"/>
      <c r="V14" s="17"/>
      <c r="W14" s="17"/>
      <c r="X14" s="17">
        <v>0</v>
      </c>
      <c r="Y14" s="17"/>
      <c r="Z14" s="17">
        <v>0</v>
      </c>
      <c r="AA14" s="17"/>
      <c r="AB14" s="17"/>
      <c r="AC14" s="17"/>
      <c r="AD14" s="17"/>
      <c r="AE14" s="17">
        <f t="shared" si="0"/>
        <v>1030</v>
      </c>
    </row>
    <row r="15" spans="1:31" x14ac:dyDescent="0.25">
      <c r="A15" s="5" t="s">
        <v>92</v>
      </c>
      <c r="B15" s="34" t="s">
        <v>67</v>
      </c>
      <c r="C15" s="19"/>
      <c r="D15" s="17"/>
      <c r="E15" s="17"/>
      <c r="F15" s="17"/>
      <c r="G15" s="17">
        <v>20</v>
      </c>
      <c r="H15" s="17"/>
      <c r="I15" s="17">
        <v>0</v>
      </c>
      <c r="J15" s="17">
        <v>0</v>
      </c>
      <c r="K15" s="17">
        <v>80</v>
      </c>
      <c r="L15" s="17"/>
      <c r="M15" s="17"/>
      <c r="N15" s="17"/>
      <c r="O15" s="17">
        <v>0</v>
      </c>
      <c r="P15" s="17">
        <v>3142</v>
      </c>
      <c r="Q15" s="17"/>
      <c r="R15" s="17"/>
      <c r="S15" s="17">
        <v>0</v>
      </c>
      <c r="T15" s="17"/>
      <c r="U15" s="17"/>
      <c r="V15" s="17"/>
      <c r="W15" s="17"/>
      <c r="X15" s="17">
        <v>0</v>
      </c>
      <c r="Y15" s="17"/>
      <c r="Z15" s="17">
        <v>0</v>
      </c>
      <c r="AA15" s="17"/>
      <c r="AB15" s="17"/>
      <c r="AC15" s="17"/>
      <c r="AD15" s="17"/>
      <c r="AE15" s="17">
        <f t="shared" si="0"/>
        <v>3242</v>
      </c>
    </row>
    <row r="16" spans="1:31" x14ac:dyDescent="0.25">
      <c r="A16" s="4" t="s">
        <v>93</v>
      </c>
      <c r="B16" s="34" t="s">
        <v>67</v>
      </c>
      <c r="C16" s="19">
        <v>220</v>
      </c>
      <c r="D16" s="17"/>
      <c r="E16" s="17"/>
      <c r="F16" s="17"/>
      <c r="G16" s="17"/>
      <c r="H16" s="17"/>
      <c r="I16" s="17">
        <v>0</v>
      </c>
      <c r="J16" s="17">
        <v>0</v>
      </c>
      <c r="K16" s="17"/>
      <c r="L16" s="17"/>
      <c r="M16" s="17"/>
      <c r="N16" s="17"/>
      <c r="O16" s="17">
        <v>0</v>
      </c>
      <c r="P16" s="17">
        <v>95</v>
      </c>
      <c r="Q16" s="17"/>
      <c r="R16" s="17"/>
      <c r="S16" s="17">
        <v>0</v>
      </c>
      <c r="T16" s="17"/>
      <c r="U16" s="17"/>
      <c r="V16" s="17"/>
      <c r="W16" s="17"/>
      <c r="X16" s="17">
        <v>0</v>
      </c>
      <c r="Y16" s="17"/>
      <c r="Z16" s="17">
        <v>0</v>
      </c>
      <c r="AA16" s="17"/>
      <c r="AB16" s="17"/>
      <c r="AC16" s="17"/>
      <c r="AD16" s="17"/>
      <c r="AE16" s="17">
        <f t="shared" si="0"/>
        <v>315</v>
      </c>
    </row>
    <row r="17" spans="1:31" x14ac:dyDescent="0.25">
      <c r="A17" s="5" t="s">
        <v>89</v>
      </c>
      <c r="B17" s="34" t="s">
        <v>67</v>
      </c>
      <c r="C17" s="19">
        <v>60</v>
      </c>
      <c r="D17" s="17"/>
      <c r="E17" s="17"/>
      <c r="F17" s="17"/>
      <c r="G17" s="17">
        <v>20</v>
      </c>
      <c r="H17" s="17"/>
      <c r="I17" s="17">
        <v>0</v>
      </c>
      <c r="J17" s="17">
        <v>0</v>
      </c>
      <c r="K17" s="17">
        <v>140</v>
      </c>
      <c r="L17" s="17"/>
      <c r="M17" s="17"/>
      <c r="N17" s="17"/>
      <c r="O17" s="17">
        <v>0</v>
      </c>
      <c r="P17" s="17">
        <v>3364</v>
      </c>
      <c r="Q17" s="17"/>
      <c r="R17" s="17"/>
      <c r="S17" s="17">
        <v>0</v>
      </c>
      <c r="T17" s="17"/>
      <c r="U17" s="17"/>
      <c r="V17" s="17"/>
      <c r="W17" s="17"/>
      <c r="X17" s="17">
        <v>0</v>
      </c>
      <c r="Y17" s="17"/>
      <c r="Z17" s="17">
        <v>0</v>
      </c>
      <c r="AA17" s="17"/>
      <c r="AB17" s="17"/>
      <c r="AC17" s="17"/>
      <c r="AD17" s="17"/>
      <c r="AE17" s="17">
        <f t="shared" si="0"/>
        <v>3584</v>
      </c>
    </row>
    <row r="18" spans="1:31" x14ac:dyDescent="0.25">
      <c r="A18" s="5" t="s">
        <v>94</v>
      </c>
      <c r="B18" s="34" t="s">
        <v>67</v>
      </c>
      <c r="C18" s="19"/>
      <c r="D18" s="17"/>
      <c r="E18" s="17"/>
      <c r="F18" s="17"/>
      <c r="G18" s="17">
        <v>20</v>
      </c>
      <c r="H18" s="17"/>
      <c r="I18" s="17">
        <v>0</v>
      </c>
      <c r="J18" s="17">
        <v>0</v>
      </c>
      <c r="K18" s="17">
        <v>15</v>
      </c>
      <c r="L18" s="17"/>
      <c r="M18" s="17"/>
      <c r="N18" s="17"/>
      <c r="O18" s="17">
        <v>0</v>
      </c>
      <c r="P18" s="17">
        <v>1016</v>
      </c>
      <c r="Q18" s="17"/>
      <c r="R18" s="17"/>
      <c r="S18" s="17">
        <v>0</v>
      </c>
      <c r="T18" s="17"/>
      <c r="U18" s="17"/>
      <c r="V18" s="17"/>
      <c r="W18" s="17"/>
      <c r="X18" s="17">
        <v>0</v>
      </c>
      <c r="Y18" s="17"/>
      <c r="Z18" s="17">
        <v>0</v>
      </c>
      <c r="AA18" s="17"/>
      <c r="AB18" s="17"/>
      <c r="AC18" s="17"/>
      <c r="AD18" s="17"/>
      <c r="AE18" s="17">
        <f t="shared" si="0"/>
        <v>1051</v>
      </c>
    </row>
    <row r="19" spans="1:31" x14ac:dyDescent="0.25">
      <c r="A19" s="4" t="s">
        <v>90</v>
      </c>
      <c r="B19" s="34" t="s">
        <v>67</v>
      </c>
      <c r="C19" s="19">
        <v>100</v>
      </c>
      <c r="D19" s="17"/>
      <c r="E19" s="17"/>
      <c r="F19" s="17"/>
      <c r="G19" s="17">
        <v>20</v>
      </c>
      <c r="H19" s="17"/>
      <c r="I19" s="17">
        <v>0</v>
      </c>
      <c r="J19" s="17">
        <v>0</v>
      </c>
      <c r="K19" s="17">
        <v>15</v>
      </c>
      <c r="L19" s="17"/>
      <c r="M19" s="17"/>
      <c r="N19" s="17"/>
      <c r="O19" s="17">
        <v>0</v>
      </c>
      <c r="P19" s="17">
        <v>1830</v>
      </c>
      <c r="Q19" s="17"/>
      <c r="R19" s="17"/>
      <c r="S19" s="17">
        <v>0</v>
      </c>
      <c r="T19" s="17"/>
      <c r="U19" s="17"/>
      <c r="V19" s="17"/>
      <c r="W19" s="17"/>
      <c r="X19" s="17">
        <v>0</v>
      </c>
      <c r="Y19" s="17"/>
      <c r="Z19" s="17">
        <v>0</v>
      </c>
      <c r="AA19" s="17"/>
      <c r="AB19" s="17"/>
      <c r="AC19" s="17"/>
      <c r="AD19" s="17"/>
      <c r="AE19" s="17">
        <f t="shared" si="0"/>
        <v>1965</v>
      </c>
    </row>
    <row r="20" spans="1:31" x14ac:dyDescent="0.25">
      <c r="A20" s="4" t="s">
        <v>91</v>
      </c>
      <c r="B20" s="34" t="s">
        <v>67</v>
      </c>
      <c r="C20" s="19"/>
      <c r="D20" s="17"/>
      <c r="E20" s="17"/>
      <c r="F20" s="17"/>
      <c r="G20" s="17"/>
      <c r="H20" s="17"/>
      <c r="I20" s="17">
        <v>0</v>
      </c>
      <c r="J20" s="17">
        <v>0</v>
      </c>
      <c r="K20" s="17"/>
      <c r="L20" s="17"/>
      <c r="M20" s="17"/>
      <c r="N20" s="17"/>
      <c r="O20" s="17">
        <v>0</v>
      </c>
      <c r="P20" s="17">
        <v>156</v>
      </c>
      <c r="Q20" s="17"/>
      <c r="R20" s="17"/>
      <c r="S20" s="17">
        <v>0</v>
      </c>
      <c r="T20" s="17"/>
      <c r="U20" s="17"/>
      <c r="V20" s="17"/>
      <c r="W20" s="17"/>
      <c r="X20" s="17">
        <v>0</v>
      </c>
      <c r="Y20" s="17"/>
      <c r="Z20" s="17">
        <v>0</v>
      </c>
      <c r="AA20" s="17"/>
      <c r="AB20" s="17"/>
      <c r="AC20" s="17"/>
      <c r="AD20" s="17"/>
      <c r="AE20" s="17">
        <f t="shared" si="0"/>
        <v>156</v>
      </c>
    </row>
    <row r="21" spans="1:31" x14ac:dyDescent="0.25">
      <c r="A21" s="4" t="s">
        <v>807</v>
      </c>
      <c r="B21" s="34" t="s">
        <v>67</v>
      </c>
      <c r="C21" s="19"/>
      <c r="D21" s="17"/>
      <c r="E21" s="17"/>
      <c r="F21" s="17"/>
      <c r="G21" s="17">
        <v>20</v>
      </c>
      <c r="H21" s="17"/>
      <c r="I21" s="17">
        <v>60</v>
      </c>
      <c r="J21" s="17">
        <v>0</v>
      </c>
      <c r="K21" s="17"/>
      <c r="L21" s="17"/>
      <c r="M21" s="17"/>
      <c r="N21" s="17"/>
      <c r="O21" s="17">
        <v>0</v>
      </c>
      <c r="P21" s="17">
        <v>0</v>
      </c>
      <c r="Q21" s="17"/>
      <c r="R21" s="17"/>
      <c r="S21" s="17">
        <v>0</v>
      </c>
      <c r="T21" s="17"/>
      <c r="U21" s="17"/>
      <c r="V21" s="17"/>
      <c r="W21" s="17"/>
      <c r="X21" s="17">
        <v>0</v>
      </c>
      <c r="Y21" s="17"/>
      <c r="Z21" s="17">
        <v>0</v>
      </c>
      <c r="AA21" s="17"/>
      <c r="AB21" s="17"/>
      <c r="AC21" s="17"/>
      <c r="AD21" s="17"/>
      <c r="AE21" s="17">
        <f t="shared" si="0"/>
        <v>80</v>
      </c>
    </row>
    <row r="22" spans="1:31" x14ac:dyDescent="0.25">
      <c r="A22" s="39" t="s">
        <v>808</v>
      </c>
      <c r="B22" s="34" t="s">
        <v>67</v>
      </c>
      <c r="C22" s="19"/>
      <c r="D22" s="17"/>
      <c r="E22" s="17"/>
      <c r="F22" s="17"/>
      <c r="G22" s="17">
        <v>20</v>
      </c>
      <c r="H22" s="17"/>
      <c r="I22" s="17">
        <v>60</v>
      </c>
      <c r="J22" s="17">
        <v>0</v>
      </c>
      <c r="K22" s="17"/>
      <c r="L22" s="17"/>
      <c r="M22" s="17"/>
      <c r="N22" s="17"/>
      <c r="O22" s="17">
        <v>0</v>
      </c>
      <c r="P22" s="17">
        <v>0</v>
      </c>
      <c r="Q22" s="17"/>
      <c r="R22" s="17"/>
      <c r="S22" s="17">
        <v>0</v>
      </c>
      <c r="T22" s="17"/>
      <c r="U22" s="17"/>
      <c r="V22" s="17"/>
      <c r="W22" s="17"/>
      <c r="X22" s="17">
        <v>0</v>
      </c>
      <c r="Y22" s="17"/>
      <c r="Z22" s="17">
        <v>0</v>
      </c>
      <c r="AA22" s="17"/>
      <c r="AB22" s="17"/>
      <c r="AC22" s="17"/>
      <c r="AD22" s="17"/>
      <c r="AE22" s="17">
        <f t="shared" si="0"/>
        <v>80</v>
      </c>
    </row>
    <row r="23" spans="1:31" x14ac:dyDescent="0.25">
      <c r="A23" s="39" t="s">
        <v>809</v>
      </c>
      <c r="B23" s="34" t="s">
        <v>67</v>
      </c>
      <c r="C23" s="19"/>
      <c r="D23" s="17"/>
      <c r="E23" s="17"/>
      <c r="F23" s="17"/>
      <c r="G23" s="17">
        <v>20</v>
      </c>
      <c r="H23" s="17"/>
      <c r="I23" s="17">
        <v>60</v>
      </c>
      <c r="J23" s="17">
        <v>0</v>
      </c>
      <c r="K23" s="17"/>
      <c r="L23" s="17"/>
      <c r="M23" s="17"/>
      <c r="N23" s="17"/>
      <c r="O23" s="17">
        <v>0</v>
      </c>
      <c r="P23" s="17">
        <v>0</v>
      </c>
      <c r="Q23" s="17"/>
      <c r="R23" s="17"/>
      <c r="S23" s="17">
        <v>0</v>
      </c>
      <c r="T23" s="17"/>
      <c r="U23" s="17"/>
      <c r="V23" s="17"/>
      <c r="W23" s="17"/>
      <c r="X23" s="17">
        <v>0</v>
      </c>
      <c r="Y23" s="17"/>
      <c r="Z23" s="17">
        <v>0</v>
      </c>
      <c r="AA23" s="17"/>
      <c r="AB23" s="17"/>
      <c r="AC23" s="17"/>
      <c r="AD23" s="17"/>
      <c r="AE23" s="17">
        <f t="shared" si="0"/>
        <v>80</v>
      </c>
    </row>
    <row r="24" spans="1:31" x14ac:dyDescent="0.25">
      <c r="A24" s="39" t="s">
        <v>810</v>
      </c>
      <c r="B24" s="34" t="s">
        <v>67</v>
      </c>
      <c r="C24" s="19"/>
      <c r="D24" s="17"/>
      <c r="E24" s="17"/>
      <c r="F24" s="17"/>
      <c r="G24" s="17">
        <v>20</v>
      </c>
      <c r="H24" s="17"/>
      <c r="I24" s="17">
        <v>60</v>
      </c>
      <c r="J24" s="17">
        <v>0</v>
      </c>
      <c r="K24" s="17"/>
      <c r="L24" s="17"/>
      <c r="M24" s="17"/>
      <c r="N24" s="17"/>
      <c r="O24" s="17">
        <v>0</v>
      </c>
      <c r="P24" s="17">
        <v>0</v>
      </c>
      <c r="Q24" s="17"/>
      <c r="R24" s="17"/>
      <c r="S24" s="17">
        <v>0</v>
      </c>
      <c r="T24" s="17"/>
      <c r="U24" s="17"/>
      <c r="V24" s="17"/>
      <c r="W24" s="17"/>
      <c r="X24" s="17">
        <v>0</v>
      </c>
      <c r="Y24" s="17"/>
      <c r="Z24" s="17">
        <v>0</v>
      </c>
      <c r="AA24" s="17"/>
      <c r="AB24" s="17"/>
      <c r="AC24" s="17"/>
      <c r="AD24" s="17"/>
      <c r="AE24" s="17">
        <f t="shared" si="0"/>
        <v>80</v>
      </c>
    </row>
    <row r="25" spans="1:31" x14ac:dyDescent="0.25">
      <c r="A25" s="39" t="s">
        <v>811</v>
      </c>
      <c r="B25" s="34" t="s">
        <v>67</v>
      </c>
      <c r="C25" s="19"/>
      <c r="D25" s="17"/>
      <c r="E25" s="17"/>
      <c r="F25" s="17"/>
      <c r="G25" s="17">
        <v>20</v>
      </c>
      <c r="H25" s="17"/>
      <c r="I25" s="17">
        <v>60</v>
      </c>
      <c r="J25" s="17">
        <v>0</v>
      </c>
      <c r="K25" s="17"/>
      <c r="L25" s="17"/>
      <c r="M25" s="17"/>
      <c r="N25" s="17"/>
      <c r="O25" s="17">
        <v>0</v>
      </c>
      <c r="P25" s="17">
        <v>0</v>
      </c>
      <c r="Q25" s="17"/>
      <c r="R25" s="17"/>
      <c r="S25" s="17">
        <v>0</v>
      </c>
      <c r="T25" s="17"/>
      <c r="U25" s="17"/>
      <c r="V25" s="17"/>
      <c r="W25" s="17"/>
      <c r="X25" s="17">
        <v>0</v>
      </c>
      <c r="Y25" s="17"/>
      <c r="Z25" s="17">
        <v>0</v>
      </c>
      <c r="AA25" s="17"/>
      <c r="AB25" s="17"/>
      <c r="AC25" s="17"/>
      <c r="AD25" s="17"/>
      <c r="AE25" s="17">
        <f t="shared" si="0"/>
        <v>80</v>
      </c>
    </row>
    <row r="35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512E-C8A4-41D2-92B6-4D422BC8526B}">
  <sheetPr>
    <tabColor rgb="FFFF0000"/>
  </sheetPr>
  <dimension ref="A3:AE28"/>
  <sheetViews>
    <sheetView topLeftCell="A4" zoomScaleNormal="100" workbookViewId="0">
      <pane xSplit="2" ySplit="4" topLeftCell="R8" activePane="bottomRight" state="frozen"/>
      <selection activeCell="A4" sqref="A4"/>
      <selection pane="topRight" activeCell="C4" sqref="C4"/>
      <selection pane="bottomLeft" activeCell="A8" sqref="A8"/>
      <selection pane="bottomRight" activeCell="C7" sqref="C7:AD7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3" width="11.85546875" style="12" customWidth="1"/>
    <col min="4" max="16384" width="11.42578125" style="12"/>
  </cols>
  <sheetData>
    <row r="3" spans="1:31" ht="15.75" x14ac:dyDescent="0.25">
      <c r="B3"/>
      <c r="J3" s="13" t="s">
        <v>838</v>
      </c>
    </row>
    <row r="4" spans="1:31" ht="15.75" x14ac:dyDescent="0.25">
      <c r="B4"/>
      <c r="J4" s="13"/>
      <c r="R4" s="68" t="s">
        <v>999</v>
      </c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843</v>
      </c>
      <c r="N7" s="15" t="s">
        <v>12</v>
      </c>
      <c r="O7" s="15" t="s">
        <v>13</v>
      </c>
      <c r="P7" s="15" t="s">
        <v>844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5" t="s">
        <v>29</v>
      </c>
      <c r="B8" s="34" t="s">
        <v>67</v>
      </c>
      <c r="C8" s="17">
        <v>2398</v>
      </c>
      <c r="D8" s="17">
        <v>3900</v>
      </c>
      <c r="E8" s="17">
        <v>500</v>
      </c>
      <c r="F8" s="17">
        <v>1340</v>
      </c>
      <c r="G8" s="17">
        <v>300</v>
      </c>
      <c r="H8" s="17">
        <v>441</v>
      </c>
      <c r="I8" s="17">
        <v>420</v>
      </c>
      <c r="J8" s="17">
        <v>1400</v>
      </c>
      <c r="K8" s="17">
        <v>400</v>
      </c>
      <c r="L8" s="17">
        <v>150</v>
      </c>
      <c r="M8" s="18"/>
      <c r="N8" s="18">
        <v>230</v>
      </c>
      <c r="O8" s="17">
        <v>1600</v>
      </c>
      <c r="P8" s="17">
        <v>10000</v>
      </c>
      <c r="Q8" s="17">
        <v>120</v>
      </c>
      <c r="R8" s="18">
        <v>216</v>
      </c>
      <c r="S8" s="18">
        <v>120</v>
      </c>
      <c r="T8" s="17">
        <v>360</v>
      </c>
      <c r="U8" s="17"/>
      <c r="V8" s="17"/>
      <c r="W8" s="18">
        <v>300</v>
      </c>
      <c r="X8" s="18">
        <v>200</v>
      </c>
      <c r="Y8" s="17">
        <v>450</v>
      </c>
      <c r="Z8" s="17">
        <v>650</v>
      </c>
      <c r="AA8" s="17"/>
      <c r="AB8" s="18">
        <v>900</v>
      </c>
      <c r="AC8" s="18">
        <v>50</v>
      </c>
      <c r="AD8" s="18">
        <v>380</v>
      </c>
      <c r="AE8" s="75">
        <f>SUM(C8:AD8)</f>
        <v>26825</v>
      </c>
    </row>
    <row r="9" spans="1:31" x14ac:dyDescent="0.25">
      <c r="A9" s="4" t="s">
        <v>30</v>
      </c>
      <c r="B9" s="34" t="s">
        <v>67</v>
      </c>
      <c r="C9" s="17"/>
      <c r="D9" s="17"/>
      <c r="E9" s="17">
        <v>0</v>
      </c>
      <c r="F9" s="17">
        <v>117</v>
      </c>
      <c r="G9" s="17"/>
      <c r="H9" s="17"/>
      <c r="I9" s="17">
        <v>0</v>
      </c>
      <c r="J9" s="17">
        <v>35</v>
      </c>
      <c r="K9" s="17"/>
      <c r="L9" s="17"/>
      <c r="M9" s="17"/>
      <c r="N9" s="17"/>
      <c r="O9" s="17">
        <v>0</v>
      </c>
      <c r="P9" s="17">
        <v>949</v>
      </c>
      <c r="Q9" s="17"/>
      <c r="R9" s="17"/>
      <c r="S9" s="17"/>
      <c r="T9" s="17"/>
      <c r="U9" s="17"/>
      <c r="V9" s="17">
        <v>300</v>
      </c>
      <c r="W9" s="17"/>
      <c r="X9" s="17">
        <v>35</v>
      </c>
      <c r="Y9" s="17"/>
      <c r="Z9" s="17">
        <v>0</v>
      </c>
      <c r="AA9" s="17"/>
      <c r="AB9" s="17">
        <v>30</v>
      </c>
      <c r="AC9" s="17"/>
      <c r="AD9" s="17"/>
      <c r="AE9" s="75">
        <f t="shared" ref="AE9:AE28" si="0">SUM(C9:AD9)</f>
        <v>1466</v>
      </c>
    </row>
    <row r="10" spans="1:31" x14ac:dyDescent="0.25">
      <c r="A10" s="5" t="s">
        <v>31</v>
      </c>
      <c r="B10" s="34" t="s">
        <v>67</v>
      </c>
      <c r="C10" s="17">
        <v>0</v>
      </c>
      <c r="D10" s="17">
        <v>200</v>
      </c>
      <c r="E10" s="17">
        <v>950</v>
      </c>
      <c r="F10" s="17">
        <v>144</v>
      </c>
      <c r="G10" s="17">
        <v>300</v>
      </c>
      <c r="H10" s="17">
        <v>37.15</v>
      </c>
      <c r="I10" s="17">
        <v>320</v>
      </c>
      <c r="J10" s="17">
        <v>400</v>
      </c>
      <c r="K10" s="17">
        <v>240</v>
      </c>
      <c r="L10" s="17">
        <v>100</v>
      </c>
      <c r="M10" s="17"/>
      <c r="N10" s="17">
        <v>100</v>
      </c>
      <c r="O10" s="17">
        <v>80</v>
      </c>
      <c r="P10" s="17">
        <v>5100</v>
      </c>
      <c r="Q10" s="17"/>
      <c r="R10" s="17">
        <v>96</v>
      </c>
      <c r="S10" s="17"/>
      <c r="T10" s="17">
        <v>60</v>
      </c>
      <c r="U10" s="17"/>
      <c r="V10" s="17"/>
      <c r="W10" s="17"/>
      <c r="X10" s="17">
        <v>100</v>
      </c>
      <c r="Y10" s="17"/>
      <c r="Z10" s="17">
        <v>100</v>
      </c>
      <c r="AA10" s="17"/>
      <c r="AB10" s="17">
        <v>100</v>
      </c>
      <c r="AC10" s="17">
        <v>50</v>
      </c>
      <c r="AD10" s="17">
        <v>375</v>
      </c>
      <c r="AE10" s="75">
        <f t="shared" si="0"/>
        <v>8852.15</v>
      </c>
    </row>
    <row r="11" spans="1:31" x14ac:dyDescent="0.25">
      <c r="A11" s="4" t="s">
        <v>829</v>
      </c>
      <c r="B11" s="34" t="s">
        <v>67</v>
      </c>
      <c r="C11" s="17"/>
      <c r="D11" s="17"/>
      <c r="E11" s="17">
        <v>320</v>
      </c>
      <c r="F11" s="17"/>
      <c r="G11" s="17"/>
      <c r="H11" s="17"/>
      <c r="I11" s="17">
        <v>0</v>
      </c>
      <c r="J11" s="17">
        <v>0</v>
      </c>
      <c r="K11" s="17"/>
      <c r="L11" s="17"/>
      <c r="M11" s="17"/>
      <c r="N11" s="17"/>
      <c r="O11" s="17">
        <v>0</v>
      </c>
      <c r="P11" s="17">
        <v>0</v>
      </c>
      <c r="Q11" s="17"/>
      <c r="R11" s="17"/>
      <c r="S11" s="17"/>
      <c r="T11" s="17"/>
      <c r="U11" s="17"/>
      <c r="V11" s="17"/>
      <c r="W11" s="17"/>
      <c r="X11" s="17">
        <v>0</v>
      </c>
      <c r="Y11" s="17"/>
      <c r="Z11" s="17">
        <v>0</v>
      </c>
      <c r="AA11" s="17"/>
      <c r="AB11" s="17">
        <v>30</v>
      </c>
      <c r="AC11" s="17"/>
      <c r="AD11" s="17"/>
      <c r="AE11" s="75">
        <f t="shared" si="0"/>
        <v>350</v>
      </c>
    </row>
    <row r="12" spans="1:31" x14ac:dyDescent="0.25">
      <c r="A12" s="4" t="s">
        <v>828</v>
      </c>
      <c r="B12" s="34" t="s">
        <v>67</v>
      </c>
      <c r="C12" s="17"/>
      <c r="D12" s="17"/>
      <c r="E12" s="17">
        <v>0</v>
      </c>
      <c r="F12" s="17"/>
      <c r="G12" s="17">
        <v>50</v>
      </c>
      <c r="H12" s="17"/>
      <c r="I12" s="17">
        <v>0</v>
      </c>
      <c r="J12" s="17">
        <v>0</v>
      </c>
      <c r="K12" s="17">
        <v>70</v>
      </c>
      <c r="L12" s="17"/>
      <c r="M12" s="17"/>
      <c r="N12" s="17"/>
      <c r="O12" s="17">
        <v>0</v>
      </c>
      <c r="P12" s="17">
        <v>0</v>
      </c>
      <c r="Q12" s="17"/>
      <c r="R12" s="17"/>
      <c r="S12" s="17"/>
      <c r="T12" s="17"/>
      <c r="U12" s="17"/>
      <c r="V12" s="17"/>
      <c r="W12" s="17"/>
      <c r="X12" s="17">
        <v>0</v>
      </c>
      <c r="Y12" s="17"/>
      <c r="Z12" s="17">
        <v>0</v>
      </c>
      <c r="AA12" s="17"/>
      <c r="AB12" s="17">
        <v>120</v>
      </c>
      <c r="AC12" s="17"/>
      <c r="AD12" s="17"/>
      <c r="AE12" s="75">
        <f t="shared" si="0"/>
        <v>240</v>
      </c>
    </row>
    <row r="13" spans="1:31" x14ac:dyDescent="0.25">
      <c r="A13" s="4" t="s">
        <v>551</v>
      </c>
      <c r="B13" s="34" t="s">
        <v>67</v>
      </c>
      <c r="C13" s="17"/>
      <c r="D13" s="17"/>
      <c r="E13" s="17">
        <v>300</v>
      </c>
      <c r="F13" s="17"/>
      <c r="G13" s="17"/>
      <c r="H13" s="17"/>
      <c r="I13" s="17">
        <v>0</v>
      </c>
      <c r="J13" s="17">
        <v>0</v>
      </c>
      <c r="K13" s="17"/>
      <c r="L13" s="17"/>
      <c r="M13" s="17"/>
      <c r="N13" s="17"/>
      <c r="O13" s="17">
        <v>240</v>
      </c>
      <c r="P13" s="17">
        <v>0</v>
      </c>
      <c r="Q13" s="17"/>
      <c r="R13" s="17"/>
      <c r="S13" s="17">
        <v>120</v>
      </c>
      <c r="T13" s="17"/>
      <c r="U13" s="17"/>
      <c r="V13" s="17"/>
      <c r="W13" s="17">
        <v>300</v>
      </c>
      <c r="X13" s="17">
        <v>0</v>
      </c>
      <c r="Y13" s="17"/>
      <c r="Z13" s="17">
        <v>0</v>
      </c>
      <c r="AA13" s="17"/>
      <c r="AB13" s="17">
        <v>40</v>
      </c>
      <c r="AC13" s="17">
        <v>50</v>
      </c>
      <c r="AD13" s="17"/>
      <c r="AE13" s="75">
        <f t="shared" si="0"/>
        <v>1050</v>
      </c>
    </row>
    <row r="14" spans="1:31" x14ac:dyDescent="0.25">
      <c r="A14" s="5" t="s">
        <v>32</v>
      </c>
      <c r="B14" s="34" t="s">
        <v>67</v>
      </c>
      <c r="C14" s="17"/>
      <c r="D14" s="17"/>
      <c r="E14" s="17">
        <v>0</v>
      </c>
      <c r="F14" s="17">
        <v>610</v>
      </c>
      <c r="G14" s="17"/>
      <c r="H14" s="17"/>
      <c r="I14" s="17">
        <v>0</v>
      </c>
      <c r="J14" s="17">
        <v>1600</v>
      </c>
      <c r="K14" s="17"/>
      <c r="L14" s="17">
        <v>40</v>
      </c>
      <c r="M14" s="17"/>
      <c r="N14" s="17"/>
      <c r="O14" s="17">
        <v>0</v>
      </c>
      <c r="P14" s="17">
        <v>0</v>
      </c>
      <c r="Q14" s="17"/>
      <c r="R14" s="17"/>
      <c r="S14" s="17">
        <v>120</v>
      </c>
      <c r="T14" s="17"/>
      <c r="U14" s="17"/>
      <c r="V14" s="17"/>
      <c r="W14" s="17"/>
      <c r="X14" s="17">
        <v>35</v>
      </c>
      <c r="Y14" s="17"/>
      <c r="Z14" s="17">
        <v>0</v>
      </c>
      <c r="AA14" s="17"/>
      <c r="AB14" s="17">
        <v>0</v>
      </c>
      <c r="AC14" s="17"/>
      <c r="AD14" s="17"/>
      <c r="AE14" s="75">
        <f t="shared" si="0"/>
        <v>2405</v>
      </c>
    </row>
    <row r="15" spans="1:31" x14ac:dyDescent="0.25">
      <c r="A15" s="4" t="s">
        <v>33</v>
      </c>
      <c r="B15" s="34" t="s">
        <v>67</v>
      </c>
      <c r="C15" s="17">
        <v>281</v>
      </c>
      <c r="D15" s="17"/>
      <c r="E15" s="17">
        <v>0</v>
      </c>
      <c r="F15" s="17"/>
      <c r="G15" s="17">
        <v>35</v>
      </c>
      <c r="H15" s="17"/>
      <c r="I15" s="17">
        <v>0</v>
      </c>
      <c r="J15" s="17">
        <v>0</v>
      </c>
      <c r="K15" s="17"/>
      <c r="L15" s="17"/>
      <c r="M15" s="17"/>
      <c r="N15" s="17" t="s">
        <v>971</v>
      </c>
      <c r="O15" s="17">
        <v>0</v>
      </c>
      <c r="P15" s="17">
        <v>0</v>
      </c>
      <c r="Q15" s="17"/>
      <c r="R15" s="17"/>
      <c r="S15" s="17"/>
      <c r="T15" s="17"/>
      <c r="U15" s="17"/>
      <c r="V15" s="17"/>
      <c r="W15" s="17"/>
      <c r="X15" s="17">
        <v>40</v>
      </c>
      <c r="Y15" s="17"/>
      <c r="Z15" s="17">
        <v>0</v>
      </c>
      <c r="AA15" s="17"/>
      <c r="AB15" s="17">
        <v>40</v>
      </c>
      <c r="AC15" s="17"/>
      <c r="AD15" s="17"/>
      <c r="AE15" s="75">
        <f t="shared" si="0"/>
        <v>396</v>
      </c>
    </row>
    <row r="16" spans="1:31" x14ac:dyDescent="0.25">
      <c r="A16" s="4" t="s">
        <v>34</v>
      </c>
      <c r="B16" s="34" t="s">
        <v>67</v>
      </c>
      <c r="C16" s="17"/>
      <c r="D16" s="17">
        <v>200</v>
      </c>
      <c r="E16" s="17">
        <v>0</v>
      </c>
      <c r="F16" s="17">
        <v>14</v>
      </c>
      <c r="G16" s="17"/>
      <c r="H16" s="17"/>
      <c r="I16" s="17">
        <v>0</v>
      </c>
      <c r="J16" s="17">
        <v>0</v>
      </c>
      <c r="K16" s="17"/>
      <c r="L16" s="17"/>
      <c r="M16" s="17"/>
      <c r="N16" s="17"/>
      <c r="O16" s="17">
        <v>0</v>
      </c>
      <c r="P16" s="17">
        <v>610</v>
      </c>
      <c r="Q16" s="17"/>
      <c r="R16" s="17"/>
      <c r="S16" s="17"/>
      <c r="T16" s="17"/>
      <c r="U16" s="17"/>
      <c r="V16" s="17"/>
      <c r="W16" s="17"/>
      <c r="X16" s="17">
        <v>0</v>
      </c>
      <c r="Y16" s="17">
        <v>50</v>
      </c>
      <c r="Z16" s="17">
        <v>0</v>
      </c>
      <c r="AA16" s="17"/>
      <c r="AB16" s="17">
        <v>40</v>
      </c>
      <c r="AC16" s="17"/>
      <c r="AD16" s="17"/>
      <c r="AE16" s="75">
        <f t="shared" si="0"/>
        <v>914</v>
      </c>
    </row>
    <row r="17" spans="1:31" x14ac:dyDescent="0.25">
      <c r="A17" s="5" t="s">
        <v>54</v>
      </c>
      <c r="B17" s="34" t="s">
        <v>67</v>
      </c>
      <c r="C17" s="17"/>
      <c r="D17" s="17">
        <v>100</v>
      </c>
      <c r="E17" s="17">
        <v>0</v>
      </c>
      <c r="F17" s="17"/>
      <c r="G17" s="17"/>
      <c r="H17" s="17"/>
      <c r="I17" s="17">
        <v>0</v>
      </c>
      <c r="J17" s="17">
        <v>350</v>
      </c>
      <c r="K17" s="17">
        <v>25</v>
      </c>
      <c r="L17" s="17">
        <v>50</v>
      </c>
      <c r="M17" s="17"/>
      <c r="N17" s="17"/>
      <c r="O17" s="17">
        <v>0</v>
      </c>
      <c r="P17" s="17">
        <v>0</v>
      </c>
      <c r="Q17" s="17"/>
      <c r="R17" s="17"/>
      <c r="S17" s="17">
        <v>100</v>
      </c>
      <c r="T17" s="17">
        <v>30</v>
      </c>
      <c r="U17" s="17"/>
      <c r="V17" s="17"/>
      <c r="W17" s="17"/>
      <c r="X17" s="17">
        <v>35</v>
      </c>
      <c r="Y17" s="17"/>
      <c r="Z17" s="17">
        <v>0</v>
      </c>
      <c r="AA17" s="17"/>
      <c r="AB17" s="17">
        <v>30</v>
      </c>
      <c r="AC17" s="17"/>
      <c r="AD17" s="17"/>
      <c r="AE17" s="75">
        <f t="shared" si="0"/>
        <v>720</v>
      </c>
    </row>
    <row r="18" spans="1:31" x14ac:dyDescent="0.25">
      <c r="A18" s="4" t="s">
        <v>35</v>
      </c>
      <c r="B18" s="34" t="s">
        <v>67</v>
      </c>
      <c r="C18" s="17"/>
      <c r="D18" s="17"/>
      <c r="E18" s="17">
        <v>0</v>
      </c>
      <c r="F18" s="17">
        <v>395</v>
      </c>
      <c r="G18" s="17"/>
      <c r="H18" s="17"/>
      <c r="I18" s="17">
        <v>0</v>
      </c>
      <c r="J18" s="17">
        <v>0</v>
      </c>
      <c r="K18" s="17"/>
      <c r="L18" s="17">
        <v>200</v>
      </c>
      <c r="M18" s="17"/>
      <c r="N18" s="17">
        <v>30</v>
      </c>
      <c r="O18" s="17">
        <v>0</v>
      </c>
      <c r="P18" s="17">
        <v>0</v>
      </c>
      <c r="Q18" s="17"/>
      <c r="R18" s="17"/>
      <c r="S18" s="17">
        <v>120</v>
      </c>
      <c r="T18" s="17"/>
      <c r="U18" s="17"/>
      <c r="V18" s="17"/>
      <c r="W18" s="17"/>
      <c r="X18" s="17">
        <v>100</v>
      </c>
      <c r="Y18" s="17"/>
      <c r="Z18" s="17">
        <v>0</v>
      </c>
      <c r="AA18" s="17"/>
      <c r="AB18" s="17">
        <v>0</v>
      </c>
      <c r="AC18" s="17"/>
      <c r="AD18" s="17">
        <v>160</v>
      </c>
      <c r="AE18" s="75">
        <f t="shared" si="0"/>
        <v>1005</v>
      </c>
    </row>
    <row r="19" spans="1:31" x14ac:dyDescent="0.25">
      <c r="A19" s="6" t="s">
        <v>36</v>
      </c>
      <c r="B19" s="34" t="s">
        <v>67</v>
      </c>
      <c r="C19" s="17"/>
      <c r="D19" s="17">
        <v>800</v>
      </c>
      <c r="E19" s="17">
        <v>0</v>
      </c>
      <c r="F19" s="17">
        <v>66</v>
      </c>
      <c r="G19" s="17">
        <v>80</v>
      </c>
      <c r="H19" s="17"/>
      <c r="I19" s="17">
        <v>0</v>
      </c>
      <c r="J19" s="17">
        <v>0</v>
      </c>
      <c r="K19" s="17"/>
      <c r="L19" s="17"/>
      <c r="M19" s="17"/>
      <c r="N19" s="17"/>
      <c r="O19" s="17">
        <v>0</v>
      </c>
      <c r="P19" s="17">
        <v>0</v>
      </c>
      <c r="Q19" s="17"/>
      <c r="R19" s="17"/>
      <c r="S19" s="17"/>
      <c r="T19" s="17"/>
      <c r="U19" s="17"/>
      <c r="V19" s="17"/>
      <c r="W19" s="17">
        <v>100</v>
      </c>
      <c r="X19" s="17">
        <v>0</v>
      </c>
      <c r="Y19" s="17"/>
      <c r="Z19" s="17">
        <v>0</v>
      </c>
      <c r="AA19" s="17"/>
      <c r="AB19" s="17">
        <v>30</v>
      </c>
      <c r="AC19" s="17"/>
      <c r="AD19" s="17"/>
      <c r="AE19" s="75">
        <f t="shared" si="0"/>
        <v>1076</v>
      </c>
    </row>
    <row r="20" spans="1:31" x14ac:dyDescent="0.25">
      <c r="A20" s="5" t="s">
        <v>37</v>
      </c>
      <c r="B20" s="34" t="s">
        <v>67</v>
      </c>
      <c r="C20" s="17"/>
      <c r="D20" s="17">
        <v>2000</v>
      </c>
      <c r="E20" s="17">
        <v>700</v>
      </c>
      <c r="F20" s="17"/>
      <c r="G20" s="17">
        <v>800</v>
      </c>
      <c r="H20" s="17">
        <v>272.51</v>
      </c>
      <c r="I20" s="17">
        <v>220</v>
      </c>
      <c r="J20" s="17">
        <v>1000</v>
      </c>
      <c r="K20" s="17">
        <v>400</v>
      </c>
      <c r="L20" s="17">
        <v>100</v>
      </c>
      <c r="M20" s="17"/>
      <c r="N20" s="17">
        <v>450</v>
      </c>
      <c r="O20" s="17">
        <v>1200</v>
      </c>
      <c r="P20" s="17">
        <v>0</v>
      </c>
      <c r="Q20" s="17">
        <v>120</v>
      </c>
      <c r="R20" s="17">
        <v>50</v>
      </c>
      <c r="S20" s="17">
        <v>120</v>
      </c>
      <c r="T20" s="17">
        <v>520</v>
      </c>
      <c r="U20" s="17"/>
      <c r="V20" s="17">
        <v>65</v>
      </c>
      <c r="W20" s="17">
        <v>50</v>
      </c>
      <c r="X20" s="17">
        <v>150</v>
      </c>
      <c r="Y20" s="17">
        <v>120</v>
      </c>
      <c r="Z20" s="17">
        <v>200</v>
      </c>
      <c r="AA20" s="17">
        <v>150</v>
      </c>
      <c r="AB20" s="17">
        <v>120</v>
      </c>
      <c r="AC20" s="17"/>
      <c r="AD20" s="17"/>
      <c r="AE20" s="75">
        <f t="shared" si="0"/>
        <v>8807.51</v>
      </c>
    </row>
    <row r="21" spans="1:31" x14ac:dyDescent="0.25">
      <c r="A21" s="4" t="s">
        <v>38</v>
      </c>
      <c r="B21" s="34" t="s">
        <v>67</v>
      </c>
      <c r="C21" s="17"/>
      <c r="D21" s="17"/>
      <c r="E21" s="17">
        <v>0</v>
      </c>
      <c r="F21" s="17"/>
      <c r="G21" s="17">
        <v>50</v>
      </c>
      <c r="H21" s="17"/>
      <c r="I21" s="17">
        <v>0</v>
      </c>
      <c r="J21" s="17">
        <v>0</v>
      </c>
      <c r="K21" s="17"/>
      <c r="L21" s="17">
        <v>50</v>
      </c>
      <c r="M21" s="17"/>
      <c r="N21" s="17">
        <v>30</v>
      </c>
      <c r="O21" s="17">
        <v>160</v>
      </c>
      <c r="P21" s="17">
        <v>0</v>
      </c>
      <c r="Q21" s="17"/>
      <c r="R21" s="17"/>
      <c r="S21" s="17"/>
      <c r="T21" s="17"/>
      <c r="U21" s="17"/>
      <c r="V21" s="17"/>
      <c r="W21" s="17"/>
      <c r="X21" s="17">
        <v>35</v>
      </c>
      <c r="Y21" s="17"/>
      <c r="Z21" s="17">
        <v>0</v>
      </c>
      <c r="AA21" s="17"/>
      <c r="AB21" s="17">
        <v>70</v>
      </c>
      <c r="AC21" s="17"/>
      <c r="AD21" s="17"/>
      <c r="AE21" s="75">
        <f t="shared" si="0"/>
        <v>395</v>
      </c>
    </row>
    <row r="22" spans="1:31" x14ac:dyDescent="0.25">
      <c r="A22" s="4" t="s">
        <v>39</v>
      </c>
      <c r="B22" s="34" t="s">
        <v>67</v>
      </c>
      <c r="C22" s="17"/>
      <c r="D22" s="17"/>
      <c r="E22" s="17">
        <v>0</v>
      </c>
      <c r="F22" s="17"/>
      <c r="G22" s="17"/>
      <c r="H22" s="17"/>
      <c r="I22" s="17">
        <v>0</v>
      </c>
      <c r="J22" s="17">
        <v>0</v>
      </c>
      <c r="K22" s="17"/>
      <c r="L22" s="17"/>
      <c r="M22" s="17"/>
      <c r="N22" s="17">
        <v>40</v>
      </c>
      <c r="O22" s="17">
        <v>0</v>
      </c>
      <c r="P22" s="17">
        <v>0</v>
      </c>
      <c r="Q22" s="17">
        <v>60</v>
      </c>
      <c r="R22" s="17"/>
      <c r="S22" s="17">
        <v>100</v>
      </c>
      <c r="T22" s="17">
        <v>120</v>
      </c>
      <c r="U22" s="17"/>
      <c r="V22" s="17"/>
      <c r="W22" s="17"/>
      <c r="X22" s="17">
        <v>30</v>
      </c>
      <c r="Y22" s="17"/>
      <c r="Z22" s="17">
        <v>0</v>
      </c>
      <c r="AA22" s="17"/>
      <c r="AB22" s="17">
        <v>40</v>
      </c>
      <c r="AC22" s="17"/>
      <c r="AD22" s="17"/>
      <c r="AE22" s="75">
        <f t="shared" si="0"/>
        <v>390</v>
      </c>
    </row>
    <row r="23" spans="1:31" x14ac:dyDescent="0.25">
      <c r="A23" s="38" t="s">
        <v>491</v>
      </c>
      <c r="B23" s="34" t="s">
        <v>67</v>
      </c>
      <c r="C23" s="17">
        <v>99</v>
      </c>
      <c r="D23" s="17"/>
      <c r="E23" s="17">
        <v>0</v>
      </c>
      <c r="F23" s="17"/>
      <c r="G23" s="17"/>
      <c r="H23" s="17"/>
      <c r="I23" s="17">
        <v>20</v>
      </c>
      <c r="J23" s="17">
        <v>0</v>
      </c>
      <c r="K23" s="17">
        <v>25</v>
      </c>
      <c r="L23" s="17"/>
      <c r="M23" s="17"/>
      <c r="N23" s="17"/>
      <c r="O23" s="17">
        <v>0</v>
      </c>
      <c r="P23" s="17">
        <v>0</v>
      </c>
      <c r="Q23" s="17"/>
      <c r="R23" s="17"/>
      <c r="S23" s="17">
        <v>120</v>
      </c>
      <c r="T23" s="17"/>
      <c r="U23" s="17"/>
      <c r="V23" s="17"/>
      <c r="W23" s="17"/>
      <c r="X23" s="17">
        <v>0</v>
      </c>
      <c r="Y23" s="17"/>
      <c r="Z23" s="17">
        <v>0</v>
      </c>
      <c r="AA23" s="17"/>
      <c r="AB23" s="17">
        <v>35</v>
      </c>
      <c r="AC23" s="17"/>
      <c r="AD23" s="17"/>
      <c r="AE23" s="75">
        <f t="shared" si="0"/>
        <v>299</v>
      </c>
    </row>
    <row r="24" spans="1:31" x14ac:dyDescent="0.25">
      <c r="A24" s="4" t="s">
        <v>40</v>
      </c>
      <c r="B24" s="34" t="s">
        <v>67</v>
      </c>
      <c r="C24" s="17"/>
      <c r="D24" s="17"/>
      <c r="E24" s="17">
        <v>50</v>
      </c>
      <c r="F24" s="17"/>
      <c r="G24" s="17">
        <v>100</v>
      </c>
      <c r="H24" s="17">
        <v>435.26</v>
      </c>
      <c r="I24" s="17">
        <v>20</v>
      </c>
      <c r="J24" s="17">
        <v>1050</v>
      </c>
      <c r="K24" s="17">
        <v>100</v>
      </c>
      <c r="L24" s="17"/>
      <c r="M24" s="17"/>
      <c r="N24" s="17"/>
      <c r="O24" s="17">
        <v>1200</v>
      </c>
      <c r="P24" s="17">
        <v>0</v>
      </c>
      <c r="Q24" s="17">
        <v>60</v>
      </c>
      <c r="R24" s="17"/>
      <c r="S24" s="17">
        <v>120</v>
      </c>
      <c r="T24" s="17">
        <v>60</v>
      </c>
      <c r="U24" s="17"/>
      <c r="V24" s="17"/>
      <c r="W24" s="17"/>
      <c r="X24" s="17">
        <v>0</v>
      </c>
      <c r="Y24" s="17"/>
      <c r="Z24" s="17">
        <v>0</v>
      </c>
      <c r="AA24" s="17"/>
      <c r="AB24" s="17">
        <v>35</v>
      </c>
      <c r="AC24" s="17"/>
      <c r="AD24" s="17"/>
      <c r="AE24" s="75">
        <f t="shared" si="0"/>
        <v>3230.26</v>
      </c>
    </row>
    <row r="25" spans="1:31" ht="15" customHeight="1" x14ac:dyDescent="0.25">
      <c r="A25" s="5" t="s">
        <v>55</v>
      </c>
      <c r="B25" s="34" t="s">
        <v>67</v>
      </c>
      <c r="C25" s="17"/>
      <c r="D25" s="17">
        <v>1300</v>
      </c>
      <c r="E25" s="17">
        <v>110</v>
      </c>
      <c r="F25" s="17">
        <v>430</v>
      </c>
      <c r="G25" s="17">
        <v>200</v>
      </c>
      <c r="H25" s="17">
        <v>178.53</v>
      </c>
      <c r="I25" s="17">
        <v>90</v>
      </c>
      <c r="J25" s="17">
        <v>850</v>
      </c>
      <c r="K25" s="17">
        <v>100</v>
      </c>
      <c r="L25" s="17">
        <v>100</v>
      </c>
      <c r="M25" s="17"/>
      <c r="N25" s="17">
        <v>100</v>
      </c>
      <c r="O25" s="17">
        <v>600</v>
      </c>
      <c r="P25" s="17">
        <v>0</v>
      </c>
      <c r="Q25" s="17">
        <v>150</v>
      </c>
      <c r="R25" s="17"/>
      <c r="S25" s="17"/>
      <c r="T25" s="17">
        <v>100</v>
      </c>
      <c r="U25" s="17"/>
      <c r="V25" s="17">
        <v>65</v>
      </c>
      <c r="W25" s="17"/>
      <c r="X25" s="17">
        <v>70</v>
      </c>
      <c r="Y25" s="17"/>
      <c r="Z25" s="17">
        <v>0</v>
      </c>
      <c r="AA25" s="17">
        <v>90</v>
      </c>
      <c r="AB25" s="17">
        <v>70</v>
      </c>
      <c r="AC25" s="17">
        <v>24</v>
      </c>
      <c r="AD25" s="17">
        <v>50</v>
      </c>
      <c r="AE25" s="75">
        <f t="shared" si="0"/>
        <v>4677.5300000000007</v>
      </c>
    </row>
    <row r="26" spans="1:31" x14ac:dyDescent="0.25">
      <c r="A26" s="5" t="s">
        <v>41</v>
      </c>
      <c r="B26" s="34" t="s">
        <v>67</v>
      </c>
      <c r="C26" s="17">
        <v>2759</v>
      </c>
      <c r="D26" s="17">
        <v>1500</v>
      </c>
      <c r="E26" s="17">
        <v>630</v>
      </c>
      <c r="F26" s="17">
        <v>1742</v>
      </c>
      <c r="G26" s="17">
        <v>1000</v>
      </c>
      <c r="H26" s="17">
        <v>432.87</v>
      </c>
      <c r="I26" s="17">
        <v>90</v>
      </c>
      <c r="J26" s="17">
        <v>2000</v>
      </c>
      <c r="K26" s="17">
        <v>250</v>
      </c>
      <c r="L26" s="17">
        <v>300</v>
      </c>
      <c r="M26" s="17"/>
      <c r="N26" s="17">
        <v>100</v>
      </c>
      <c r="O26" s="17">
        <v>1200</v>
      </c>
      <c r="P26" s="17">
        <v>5000</v>
      </c>
      <c r="Q26" s="17">
        <v>120</v>
      </c>
      <c r="R26" s="17">
        <v>96</v>
      </c>
      <c r="S26" s="17">
        <v>120</v>
      </c>
      <c r="T26" s="17">
        <v>180</v>
      </c>
      <c r="U26" s="17"/>
      <c r="V26" s="17">
        <v>130</v>
      </c>
      <c r="W26" s="17"/>
      <c r="X26" s="17">
        <v>150</v>
      </c>
      <c r="Y26" s="17"/>
      <c r="Z26" s="17">
        <v>100</v>
      </c>
      <c r="AA26" s="17">
        <v>150</v>
      </c>
      <c r="AB26" s="17">
        <v>240</v>
      </c>
      <c r="AC26" s="17"/>
      <c r="AD26" s="17">
        <v>240</v>
      </c>
      <c r="AE26" s="75">
        <f t="shared" si="0"/>
        <v>18529.87</v>
      </c>
    </row>
    <row r="27" spans="1:31" x14ac:dyDescent="0.25">
      <c r="A27" s="4" t="s">
        <v>42</v>
      </c>
      <c r="B27" s="34" t="s">
        <v>67</v>
      </c>
      <c r="C27" s="17">
        <v>556</v>
      </c>
      <c r="D27" s="17"/>
      <c r="E27" s="17">
        <v>0</v>
      </c>
      <c r="F27" s="17"/>
      <c r="G27" s="17"/>
      <c r="H27" s="17"/>
      <c r="I27" s="17">
        <v>0</v>
      </c>
      <c r="J27" s="17">
        <v>0</v>
      </c>
      <c r="K27" s="17"/>
      <c r="L27" s="17"/>
      <c r="M27" s="17"/>
      <c r="N27" s="17"/>
      <c r="O27" s="17">
        <v>0</v>
      </c>
      <c r="P27" s="17">
        <v>1164</v>
      </c>
      <c r="Q27" s="17"/>
      <c r="R27" s="17"/>
      <c r="S27" s="17"/>
      <c r="T27" s="17"/>
      <c r="U27" s="17"/>
      <c r="V27" s="17"/>
      <c r="W27" s="17"/>
      <c r="X27" s="17">
        <v>0</v>
      </c>
      <c r="Y27" s="17">
        <v>80</v>
      </c>
      <c r="Z27" s="17">
        <v>0</v>
      </c>
      <c r="AA27" s="17"/>
      <c r="AB27" s="17">
        <v>0</v>
      </c>
      <c r="AC27" s="17"/>
      <c r="AD27" s="17"/>
      <c r="AE27" s="75">
        <f t="shared" si="0"/>
        <v>1800</v>
      </c>
    </row>
    <row r="28" spans="1:31" x14ac:dyDescent="0.25">
      <c r="A28" s="4" t="s">
        <v>43</v>
      </c>
      <c r="B28" s="34" t="s">
        <v>67</v>
      </c>
      <c r="C28" s="17"/>
      <c r="D28" s="17"/>
      <c r="E28" s="17">
        <v>0</v>
      </c>
      <c r="F28" s="17"/>
      <c r="G28" s="17"/>
      <c r="H28" s="17"/>
      <c r="I28" s="17">
        <v>0</v>
      </c>
      <c r="J28" s="17">
        <v>0</v>
      </c>
      <c r="K28" s="17"/>
      <c r="L28" s="17"/>
      <c r="M28" s="17"/>
      <c r="N28" s="17"/>
      <c r="O28" s="17">
        <v>0</v>
      </c>
      <c r="P28" s="17">
        <v>1500</v>
      </c>
      <c r="Q28" s="17">
        <v>60</v>
      </c>
      <c r="R28" s="17">
        <v>57</v>
      </c>
      <c r="S28" s="17">
        <v>120</v>
      </c>
      <c r="T28" s="17"/>
      <c r="U28" s="17"/>
      <c r="V28" s="17">
        <v>240</v>
      </c>
      <c r="W28" s="17">
        <v>300</v>
      </c>
      <c r="X28" s="17">
        <v>75</v>
      </c>
      <c r="Y28" s="17"/>
      <c r="Z28" s="17">
        <v>300</v>
      </c>
      <c r="AA28" s="17">
        <v>120</v>
      </c>
      <c r="AB28" s="17">
        <v>350</v>
      </c>
      <c r="AC28" s="17"/>
      <c r="AD28" s="17"/>
      <c r="AE28" s="75">
        <f t="shared" si="0"/>
        <v>3122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6EBC0-349C-428A-A90E-9760186B8001}">
  <sheetPr>
    <tabColor theme="5" tint="0.79998168889431442"/>
  </sheetPr>
  <dimension ref="A1:AE49"/>
  <sheetViews>
    <sheetView workbookViewId="0">
      <pane xSplit="1" topLeftCell="B1" activePane="topRight" state="frozen"/>
      <selection pane="topRight" activeCell="AE35" sqref="AE35"/>
    </sheetView>
  </sheetViews>
  <sheetFormatPr baseColWidth="10" defaultRowHeight="15" x14ac:dyDescent="0.25"/>
  <cols>
    <col min="1" max="1" width="49.28515625" bestFit="1" customWidth="1"/>
    <col min="2" max="2" width="5.5703125" bestFit="1" customWidth="1"/>
    <col min="3" max="3" width="8.85546875" bestFit="1" customWidth="1"/>
    <col min="4" max="4" width="8.7109375" bestFit="1" customWidth="1"/>
    <col min="5" max="5" width="8.42578125" bestFit="1" customWidth="1"/>
    <col min="6" max="6" width="8.140625" bestFit="1" customWidth="1"/>
    <col min="7" max="7" width="11.7109375" bestFit="1" customWidth="1"/>
    <col min="8" max="8" width="9" bestFit="1" customWidth="1"/>
    <col min="9" max="9" width="8.140625" bestFit="1" customWidth="1"/>
  </cols>
  <sheetData>
    <row r="1" spans="1:31" x14ac:dyDescent="0.25">
      <c r="A1" s="71"/>
      <c r="B1" s="71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</row>
    <row r="2" spans="1:31" ht="15.75" x14ac:dyDescent="0.25">
      <c r="A2" s="65"/>
      <c r="B2" s="51"/>
      <c r="C2" s="73"/>
      <c r="D2" s="73"/>
      <c r="E2" s="73"/>
      <c r="F2" s="73"/>
      <c r="G2" s="73"/>
      <c r="H2" s="73"/>
      <c r="I2" s="73"/>
      <c r="J2" s="73" t="s">
        <v>1035</v>
      </c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</row>
    <row r="3" spans="1:31" x14ac:dyDescent="0.25">
      <c r="A3" s="52"/>
      <c r="B3" s="5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</row>
    <row r="4" spans="1:31" x14ac:dyDescent="0.25">
      <c r="A4" s="66"/>
      <c r="B4" s="53"/>
      <c r="C4" s="54"/>
      <c r="D4" s="55"/>
      <c r="E4" s="56"/>
      <c r="F4" s="55"/>
      <c r="G4" s="55"/>
      <c r="H4" s="55"/>
      <c r="I4" s="55"/>
      <c r="J4" s="56"/>
      <c r="K4" s="57"/>
      <c r="L4" s="54" t="s">
        <v>0</v>
      </c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8"/>
      <c r="AD4" s="58"/>
      <c r="AE4" s="59"/>
    </row>
    <row r="5" spans="1:31" ht="63.75" x14ac:dyDescent="0.25">
      <c r="A5" s="60" t="s">
        <v>69</v>
      </c>
      <c r="B5" s="60" t="s">
        <v>68</v>
      </c>
      <c r="C5" s="15" t="s">
        <v>1</v>
      </c>
      <c r="D5" s="15" t="s">
        <v>973</v>
      </c>
      <c r="E5" s="15" t="s">
        <v>974</v>
      </c>
      <c r="F5" s="15" t="s">
        <v>975</v>
      </c>
      <c r="G5" s="15" t="s">
        <v>5</v>
      </c>
      <c r="H5" s="15" t="s">
        <v>976</v>
      </c>
      <c r="I5" s="15" t="s">
        <v>977</v>
      </c>
      <c r="J5" s="15" t="s">
        <v>8</v>
      </c>
      <c r="K5" s="15" t="s">
        <v>978</v>
      </c>
      <c r="L5" s="15" t="s">
        <v>979</v>
      </c>
      <c r="M5" s="15" t="s">
        <v>980</v>
      </c>
      <c r="N5" s="15" t="s">
        <v>981</v>
      </c>
      <c r="O5" s="15" t="s">
        <v>982</v>
      </c>
      <c r="P5" s="15" t="s">
        <v>983</v>
      </c>
      <c r="Q5" s="15" t="s">
        <v>15</v>
      </c>
      <c r="R5" s="15" t="s">
        <v>984</v>
      </c>
      <c r="S5" s="15" t="s">
        <v>17</v>
      </c>
      <c r="T5" s="15" t="s">
        <v>985</v>
      </c>
      <c r="U5" s="15" t="s">
        <v>19</v>
      </c>
      <c r="V5" s="15" t="s">
        <v>986</v>
      </c>
      <c r="W5" s="15" t="s">
        <v>21</v>
      </c>
      <c r="X5" s="15" t="s">
        <v>22</v>
      </c>
      <c r="Y5" s="15" t="s">
        <v>23</v>
      </c>
      <c r="Z5" s="15" t="s">
        <v>24</v>
      </c>
      <c r="AA5" s="15" t="s">
        <v>25</v>
      </c>
      <c r="AB5" s="15" t="s">
        <v>26</v>
      </c>
      <c r="AC5" s="15" t="s">
        <v>27</v>
      </c>
      <c r="AD5" s="15" t="s">
        <v>886</v>
      </c>
      <c r="AE5" s="70" t="s">
        <v>28</v>
      </c>
    </row>
    <row r="6" spans="1:31" x14ac:dyDescent="0.25">
      <c r="A6" s="67" t="s">
        <v>1036</v>
      </c>
      <c r="B6" s="61" t="s">
        <v>1037</v>
      </c>
      <c r="C6" s="62">
        <v>24</v>
      </c>
      <c r="D6" s="63"/>
      <c r="E6" s="63"/>
      <c r="F6" s="63"/>
      <c r="G6" s="63"/>
      <c r="H6" s="63"/>
      <c r="I6" s="63"/>
      <c r="J6" s="63"/>
      <c r="K6" s="63"/>
      <c r="L6" s="63"/>
      <c r="M6" s="64"/>
      <c r="N6" s="64"/>
      <c r="O6" s="63"/>
      <c r="P6" s="63"/>
      <c r="Q6" s="63"/>
      <c r="R6" s="64"/>
      <c r="S6" s="64"/>
      <c r="T6" s="63"/>
      <c r="U6" s="63"/>
      <c r="V6" s="63"/>
      <c r="W6" s="64"/>
      <c r="X6" s="64"/>
      <c r="Y6" s="63"/>
      <c r="Z6" s="63"/>
      <c r="AA6" s="63"/>
      <c r="AB6" s="64"/>
      <c r="AC6" s="64"/>
      <c r="AD6" s="64"/>
      <c r="AE6" s="63">
        <f t="shared" ref="AE6:AE49" si="0">SUM(C6:AC6)</f>
        <v>24</v>
      </c>
    </row>
    <row r="7" spans="1:31" x14ac:dyDescent="0.25">
      <c r="A7" s="67" t="s">
        <v>1038</v>
      </c>
      <c r="B7" s="61" t="s">
        <v>1037</v>
      </c>
      <c r="C7" s="62">
        <v>96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>
        <f t="shared" si="0"/>
        <v>96</v>
      </c>
    </row>
    <row r="8" spans="1:31" x14ac:dyDescent="0.25">
      <c r="A8" s="67" t="s">
        <v>1039</v>
      </c>
      <c r="B8" s="61" t="s">
        <v>79</v>
      </c>
      <c r="C8" s="62">
        <v>32</v>
      </c>
      <c r="D8" s="63"/>
      <c r="E8" s="63"/>
      <c r="F8" s="63"/>
      <c r="G8" s="63"/>
      <c r="H8" s="63">
        <v>24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>
        <f t="shared" si="0"/>
        <v>56</v>
      </c>
    </row>
    <row r="9" spans="1:31" x14ac:dyDescent="0.25">
      <c r="A9" s="67" t="s">
        <v>1040</v>
      </c>
      <c r="B9" s="61" t="s">
        <v>79</v>
      </c>
      <c r="C9" s="62">
        <v>12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>
        <f t="shared" si="0"/>
        <v>12</v>
      </c>
    </row>
    <row r="10" spans="1:31" x14ac:dyDescent="0.25">
      <c r="A10" s="69" t="s">
        <v>1041</v>
      </c>
      <c r="B10" s="61" t="s">
        <v>79</v>
      </c>
      <c r="C10" s="62">
        <v>48</v>
      </c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>
        <f t="shared" si="0"/>
        <v>48</v>
      </c>
    </row>
    <row r="11" spans="1:31" x14ac:dyDescent="0.25">
      <c r="A11" s="67" t="s">
        <v>1042</v>
      </c>
      <c r="B11" s="61" t="s">
        <v>79</v>
      </c>
      <c r="C11" s="62">
        <v>48</v>
      </c>
      <c r="D11" s="63"/>
      <c r="E11" s="63">
        <v>50</v>
      </c>
      <c r="F11" s="63"/>
      <c r="G11" s="63"/>
      <c r="H11" s="63">
        <v>24</v>
      </c>
      <c r="I11" s="63"/>
      <c r="J11" s="63"/>
      <c r="K11" s="63"/>
      <c r="L11" s="63"/>
      <c r="M11" s="63"/>
      <c r="N11" s="63"/>
      <c r="O11" s="63"/>
      <c r="P11" s="63"/>
      <c r="Q11" s="63">
        <v>12</v>
      </c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>
        <f t="shared" si="0"/>
        <v>134</v>
      </c>
    </row>
    <row r="12" spans="1:31" x14ac:dyDescent="0.25">
      <c r="A12" s="67" t="s">
        <v>1043</v>
      </c>
      <c r="B12" s="61" t="s">
        <v>79</v>
      </c>
      <c r="C12" s="62">
        <v>80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>
        <f t="shared" si="0"/>
        <v>80</v>
      </c>
    </row>
    <row r="13" spans="1:31" x14ac:dyDescent="0.25">
      <c r="A13" s="67" t="s">
        <v>1044</v>
      </c>
      <c r="B13" s="61" t="s">
        <v>79</v>
      </c>
      <c r="C13" s="62">
        <v>16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>
        <f t="shared" si="0"/>
        <v>16</v>
      </c>
    </row>
    <row r="14" spans="1:31" x14ac:dyDescent="0.25">
      <c r="A14" s="67" t="s">
        <v>1045</v>
      </c>
      <c r="B14" s="61" t="s">
        <v>79</v>
      </c>
      <c r="C14" s="62">
        <v>32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>
        <v>12</v>
      </c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>
        <f t="shared" si="0"/>
        <v>44</v>
      </c>
    </row>
    <row r="15" spans="1:31" x14ac:dyDescent="0.25">
      <c r="A15" s="67" t="s">
        <v>1046</v>
      </c>
      <c r="B15" s="61" t="s">
        <v>79</v>
      </c>
      <c r="C15" s="62">
        <v>160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>
        <f t="shared" si="0"/>
        <v>160</v>
      </c>
    </row>
    <row r="16" spans="1:31" x14ac:dyDescent="0.25">
      <c r="A16" s="67" t="s">
        <v>1047</v>
      </c>
      <c r="B16" s="61" t="s">
        <v>79</v>
      </c>
      <c r="C16" s="62">
        <v>72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>
        <f t="shared" si="0"/>
        <v>72</v>
      </c>
    </row>
    <row r="17" spans="1:31" x14ac:dyDescent="0.25">
      <c r="A17" s="67" t="s">
        <v>1048</v>
      </c>
      <c r="B17" s="61" t="s">
        <v>1037</v>
      </c>
      <c r="C17" s="62">
        <v>44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>
        <f t="shared" si="0"/>
        <v>44</v>
      </c>
    </row>
    <row r="18" spans="1:31" x14ac:dyDescent="0.25">
      <c r="A18" s="67" t="s">
        <v>1049</v>
      </c>
      <c r="B18" s="61" t="s">
        <v>1037</v>
      </c>
      <c r="C18" s="62">
        <v>24</v>
      </c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>
        <f t="shared" si="0"/>
        <v>24</v>
      </c>
    </row>
    <row r="19" spans="1:31" x14ac:dyDescent="0.25">
      <c r="A19" s="67" t="s">
        <v>1050</v>
      </c>
      <c r="B19" s="61" t="s">
        <v>1037</v>
      </c>
      <c r="C19" s="62">
        <v>72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>
        <f t="shared" si="0"/>
        <v>72</v>
      </c>
    </row>
    <row r="20" spans="1:31" x14ac:dyDescent="0.25">
      <c r="A20" s="69" t="s">
        <v>1051</v>
      </c>
      <c r="B20" s="61" t="s">
        <v>1037</v>
      </c>
      <c r="C20" s="62">
        <v>24</v>
      </c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>
        <f t="shared" si="0"/>
        <v>24</v>
      </c>
    </row>
    <row r="21" spans="1:31" x14ac:dyDescent="0.25">
      <c r="A21" s="67" t="s">
        <v>1052</v>
      </c>
      <c r="B21" s="61" t="s">
        <v>1037</v>
      </c>
      <c r="C21" s="62">
        <v>60</v>
      </c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>
        <f t="shared" si="0"/>
        <v>60</v>
      </c>
    </row>
    <row r="22" spans="1:31" x14ac:dyDescent="0.25">
      <c r="A22" s="69" t="s">
        <v>1053</v>
      </c>
      <c r="B22" s="61" t="s">
        <v>79</v>
      </c>
      <c r="C22" s="62">
        <v>120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>
        <f t="shared" si="0"/>
        <v>120</v>
      </c>
    </row>
    <row r="23" spans="1:31" x14ac:dyDescent="0.25">
      <c r="A23" s="67" t="s">
        <v>1054</v>
      </c>
      <c r="B23" s="61" t="s">
        <v>1037</v>
      </c>
      <c r="C23" s="62">
        <v>84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>
        <f t="shared" si="0"/>
        <v>84</v>
      </c>
    </row>
    <row r="24" spans="1:31" x14ac:dyDescent="0.25">
      <c r="A24" s="67" t="s">
        <v>1055</v>
      </c>
      <c r="B24" s="61" t="s">
        <v>1037</v>
      </c>
      <c r="C24" s="62">
        <v>24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>
        <f t="shared" si="0"/>
        <v>24</v>
      </c>
    </row>
    <row r="25" spans="1:31" x14ac:dyDescent="0.25">
      <c r="A25" s="67" t="s">
        <v>1056</v>
      </c>
      <c r="B25" s="61" t="s">
        <v>1037</v>
      </c>
      <c r="C25" s="62">
        <v>144</v>
      </c>
      <c r="D25" s="63"/>
      <c r="E25" s="63"/>
      <c r="F25" s="63"/>
      <c r="G25" s="63"/>
      <c r="H25" s="63">
        <v>72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>
        <f t="shared" si="0"/>
        <v>216</v>
      </c>
    </row>
    <row r="26" spans="1:31" x14ac:dyDescent="0.25">
      <c r="A26" s="67" t="s">
        <v>1057</v>
      </c>
      <c r="B26" s="61" t="s">
        <v>1037</v>
      </c>
      <c r="C26" s="62">
        <v>48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>
        <f t="shared" si="0"/>
        <v>48</v>
      </c>
    </row>
    <row r="27" spans="1:31" x14ac:dyDescent="0.25">
      <c r="A27" s="67" t="s">
        <v>1058</v>
      </c>
      <c r="B27" s="61" t="s">
        <v>1037</v>
      </c>
      <c r="C27" s="62">
        <v>144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>
        <f t="shared" si="0"/>
        <v>144</v>
      </c>
    </row>
    <row r="28" spans="1:31" x14ac:dyDescent="0.25">
      <c r="A28" s="67" t="s">
        <v>1059</v>
      </c>
      <c r="B28" s="61" t="s">
        <v>1037</v>
      </c>
      <c r="C28" s="62">
        <v>72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>
        <f t="shared" si="0"/>
        <v>72</v>
      </c>
    </row>
    <row r="29" spans="1:31" x14ac:dyDescent="0.25">
      <c r="A29" s="67" t="s">
        <v>1060</v>
      </c>
      <c r="B29" s="61" t="s">
        <v>1037</v>
      </c>
      <c r="C29" s="62">
        <v>24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>
        <f t="shared" si="0"/>
        <v>24</v>
      </c>
    </row>
    <row r="30" spans="1:31" x14ac:dyDescent="0.25">
      <c r="A30" s="67" t="s">
        <v>1061</v>
      </c>
      <c r="B30" s="61" t="s">
        <v>1037</v>
      </c>
      <c r="C30" s="62">
        <v>216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>
        <f t="shared" si="0"/>
        <v>216</v>
      </c>
    </row>
    <row r="31" spans="1:31" x14ac:dyDescent="0.25">
      <c r="A31" s="67" t="s">
        <v>1062</v>
      </c>
      <c r="B31" s="61" t="s">
        <v>1037</v>
      </c>
      <c r="C31" s="62">
        <v>138</v>
      </c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>
        <f t="shared" si="0"/>
        <v>138</v>
      </c>
    </row>
    <row r="32" spans="1:31" x14ac:dyDescent="0.25">
      <c r="A32" s="67" t="s">
        <v>1063</v>
      </c>
      <c r="B32" s="61" t="s">
        <v>1037</v>
      </c>
      <c r="C32" s="62">
        <v>36</v>
      </c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>
        <f t="shared" si="0"/>
        <v>36</v>
      </c>
    </row>
    <row r="33" spans="1:31" x14ac:dyDescent="0.25">
      <c r="A33" s="67" t="s">
        <v>1064</v>
      </c>
      <c r="B33" s="61" t="s">
        <v>1037</v>
      </c>
      <c r="C33" s="62">
        <v>48</v>
      </c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>
        <f t="shared" si="0"/>
        <v>48</v>
      </c>
    </row>
    <row r="34" spans="1:31" x14ac:dyDescent="0.25">
      <c r="A34" s="69" t="s">
        <v>1065</v>
      </c>
      <c r="B34" s="61" t="s">
        <v>1037</v>
      </c>
      <c r="C34" s="62">
        <v>48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>
        <f t="shared" si="0"/>
        <v>48</v>
      </c>
    </row>
    <row r="35" spans="1:31" x14ac:dyDescent="0.25">
      <c r="A35" s="67" t="s">
        <v>1066</v>
      </c>
      <c r="B35" s="61" t="s">
        <v>79</v>
      </c>
      <c r="C35" s="62">
        <v>90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>
        <f t="shared" si="0"/>
        <v>90</v>
      </c>
    </row>
    <row r="36" spans="1:31" x14ac:dyDescent="0.25">
      <c r="A36" s="67" t="s">
        <v>1067</v>
      </c>
      <c r="B36" s="61" t="s">
        <v>79</v>
      </c>
      <c r="C36" s="62">
        <v>86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>
        <f t="shared" si="0"/>
        <v>86</v>
      </c>
    </row>
    <row r="37" spans="1:31" x14ac:dyDescent="0.25">
      <c r="A37" s="67" t="s">
        <v>1068</v>
      </c>
      <c r="B37" s="61" t="s">
        <v>79</v>
      </c>
      <c r="C37" s="62">
        <v>72</v>
      </c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>
        <f t="shared" si="0"/>
        <v>72</v>
      </c>
    </row>
    <row r="38" spans="1:31" x14ac:dyDescent="0.25">
      <c r="A38" s="67" t="s">
        <v>1069</v>
      </c>
      <c r="B38" s="61" t="s">
        <v>79</v>
      </c>
      <c r="C38" s="62">
        <v>90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>
        <f t="shared" si="0"/>
        <v>90</v>
      </c>
    </row>
    <row r="39" spans="1:31" x14ac:dyDescent="0.25">
      <c r="A39" s="67" t="s">
        <v>1070</v>
      </c>
      <c r="B39" s="61" t="s">
        <v>79</v>
      </c>
      <c r="C39" s="62">
        <v>70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>
        <f t="shared" si="0"/>
        <v>70</v>
      </c>
    </row>
    <row r="40" spans="1:31" x14ac:dyDescent="0.25">
      <c r="A40" s="67" t="s">
        <v>1071</v>
      </c>
      <c r="B40" s="61" t="s">
        <v>1037</v>
      </c>
      <c r="C40" s="62">
        <v>12</v>
      </c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>
        <f t="shared" si="0"/>
        <v>12</v>
      </c>
    </row>
    <row r="41" spans="1:31" x14ac:dyDescent="0.25">
      <c r="A41" s="67" t="s">
        <v>1072</v>
      </c>
      <c r="B41" s="61" t="s">
        <v>1037</v>
      </c>
      <c r="C41" s="62">
        <v>24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>
        <f t="shared" si="0"/>
        <v>24</v>
      </c>
    </row>
    <row r="42" spans="1:31" x14ac:dyDescent="0.25">
      <c r="A42" s="67" t="s">
        <v>1073</v>
      </c>
      <c r="B42" s="61" t="s">
        <v>1037</v>
      </c>
      <c r="C42" s="62">
        <v>60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>
        <f t="shared" si="0"/>
        <v>60</v>
      </c>
    </row>
    <row r="43" spans="1:31" x14ac:dyDescent="0.25">
      <c r="A43" s="67" t="s">
        <v>1074</v>
      </c>
      <c r="B43" s="61" t="s">
        <v>1037</v>
      </c>
      <c r="C43" s="62">
        <v>84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>
        <f t="shared" si="0"/>
        <v>84</v>
      </c>
    </row>
    <row r="44" spans="1:31" x14ac:dyDescent="0.25">
      <c r="A44" s="67" t="s">
        <v>1075</v>
      </c>
      <c r="B44" s="61" t="s">
        <v>79</v>
      </c>
      <c r="C44" s="62">
        <v>12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>
        <f t="shared" si="0"/>
        <v>12</v>
      </c>
    </row>
    <row r="45" spans="1:31" x14ac:dyDescent="0.25">
      <c r="A45" s="67" t="s">
        <v>1076</v>
      </c>
      <c r="B45" s="61" t="s">
        <v>79</v>
      </c>
      <c r="C45" s="62">
        <v>192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>
        <f t="shared" si="0"/>
        <v>192</v>
      </c>
    </row>
    <row r="46" spans="1:31" x14ac:dyDescent="0.25">
      <c r="A46" s="67" t="s">
        <v>1077</v>
      </c>
      <c r="B46" s="61" t="s">
        <v>1037</v>
      </c>
      <c r="C46" s="62">
        <v>132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>
        <f t="shared" si="0"/>
        <v>132</v>
      </c>
    </row>
    <row r="47" spans="1:31" x14ac:dyDescent="0.25">
      <c r="A47" s="67" t="s">
        <v>1078</v>
      </c>
      <c r="B47" s="61" t="s">
        <v>1037</v>
      </c>
      <c r="C47" s="62">
        <v>156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>
        <f t="shared" si="0"/>
        <v>156</v>
      </c>
    </row>
    <row r="48" spans="1:31" x14ac:dyDescent="0.25">
      <c r="A48" s="67" t="s">
        <v>1079</v>
      </c>
      <c r="B48" s="61" t="s">
        <v>1037</v>
      </c>
      <c r="C48" s="62">
        <v>96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>
        <f t="shared" si="0"/>
        <v>96</v>
      </c>
    </row>
    <row r="49" spans="1:31" x14ac:dyDescent="0.25">
      <c r="A49" s="67" t="s">
        <v>1080</v>
      </c>
      <c r="B49" s="61" t="s">
        <v>1037</v>
      </c>
      <c r="C49" s="62">
        <v>240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>
        <f t="shared" si="0"/>
        <v>240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3" tint="0.59999389629810485"/>
  </sheetPr>
  <dimension ref="A3:AE35"/>
  <sheetViews>
    <sheetView workbookViewId="0">
      <pane xSplit="2" ySplit="7" topLeftCell="Q11" activePane="bottomRight" state="frozen"/>
      <selection pane="topRight" activeCell="C1" sqref="C1"/>
      <selection pane="bottomLeft" activeCell="A8" sqref="A8"/>
      <selection pane="bottomRight" activeCell="U18" sqref="U18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839</v>
      </c>
    </row>
    <row r="4" spans="1:31" ht="15.75" x14ac:dyDescent="0.25">
      <c r="B4"/>
      <c r="J4" s="13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492</v>
      </c>
      <c r="B8" s="34" t="s">
        <v>67</v>
      </c>
      <c r="C8" s="19"/>
      <c r="D8" s="17"/>
      <c r="E8" s="17">
        <v>0</v>
      </c>
      <c r="F8" s="17"/>
      <c r="G8" s="17">
        <v>200</v>
      </c>
      <c r="H8" s="17"/>
      <c r="I8" s="17">
        <v>40</v>
      </c>
      <c r="J8" s="17">
        <v>600</v>
      </c>
      <c r="K8" s="17">
        <v>15</v>
      </c>
      <c r="L8" s="17"/>
      <c r="M8" s="17"/>
      <c r="N8" s="17">
        <v>1000</v>
      </c>
      <c r="O8" s="17">
        <v>0</v>
      </c>
      <c r="P8" s="17">
        <v>658</v>
      </c>
      <c r="Q8" s="17"/>
      <c r="R8" s="17">
        <v>14</v>
      </c>
      <c r="S8" s="17">
        <v>432</v>
      </c>
      <c r="T8" s="17"/>
      <c r="U8" s="17"/>
      <c r="V8" s="17"/>
      <c r="W8" s="17"/>
      <c r="X8" s="17">
        <v>0</v>
      </c>
      <c r="Y8" s="19"/>
      <c r="Z8" s="19">
        <v>0</v>
      </c>
      <c r="AA8" s="17"/>
      <c r="AB8" s="17"/>
      <c r="AC8" s="17"/>
      <c r="AD8" s="18"/>
      <c r="AE8" s="75">
        <f>SUM(C8:AD8)</f>
        <v>2959</v>
      </c>
    </row>
    <row r="9" spans="1:31" x14ac:dyDescent="0.25">
      <c r="A9" s="4" t="s">
        <v>503</v>
      </c>
      <c r="B9" s="34" t="s">
        <v>67</v>
      </c>
      <c r="C9" s="19"/>
      <c r="D9" s="17"/>
      <c r="E9" s="17">
        <v>0</v>
      </c>
      <c r="F9" s="17">
        <v>8</v>
      </c>
      <c r="G9" s="17">
        <v>25</v>
      </c>
      <c r="H9" s="17"/>
      <c r="I9" s="17">
        <v>60</v>
      </c>
      <c r="J9" s="17">
        <v>0</v>
      </c>
      <c r="K9" s="17"/>
      <c r="L9" s="17"/>
      <c r="M9" s="17"/>
      <c r="N9" s="17"/>
      <c r="O9" s="17">
        <v>0</v>
      </c>
      <c r="P9" s="17">
        <v>1100</v>
      </c>
      <c r="Q9" s="17">
        <v>15</v>
      </c>
      <c r="R9" s="17">
        <v>33.6</v>
      </c>
      <c r="S9" s="17">
        <v>10</v>
      </c>
      <c r="T9" s="17">
        <v>10</v>
      </c>
      <c r="U9" s="17"/>
      <c r="V9" s="17"/>
      <c r="W9" s="17"/>
      <c r="X9" s="17">
        <v>6</v>
      </c>
      <c r="Y9" s="19">
        <v>3</v>
      </c>
      <c r="Z9" s="19">
        <v>0</v>
      </c>
      <c r="AA9" s="17"/>
      <c r="AB9" s="17"/>
      <c r="AC9" s="17"/>
      <c r="AD9" s="17">
        <v>10</v>
      </c>
      <c r="AE9" s="75">
        <f>SUM(C9:AD9)</f>
        <v>1280.5999999999999</v>
      </c>
    </row>
    <row r="10" spans="1:31" x14ac:dyDescent="0.25">
      <c r="A10" s="4" t="s">
        <v>506</v>
      </c>
      <c r="B10" s="34" t="s">
        <v>67</v>
      </c>
      <c r="C10" s="19"/>
      <c r="D10" s="17"/>
      <c r="E10" s="17">
        <v>0</v>
      </c>
      <c r="F10" s="17"/>
      <c r="G10" s="17">
        <v>20</v>
      </c>
      <c r="H10" s="17"/>
      <c r="I10" s="17">
        <v>0</v>
      </c>
      <c r="J10" s="17">
        <v>0</v>
      </c>
      <c r="K10" s="17">
        <v>3</v>
      </c>
      <c r="L10" s="17"/>
      <c r="M10" s="17"/>
      <c r="N10" s="17">
        <v>25</v>
      </c>
      <c r="O10" s="17">
        <v>26</v>
      </c>
      <c r="P10" s="17">
        <v>136</v>
      </c>
      <c r="Q10" s="17"/>
      <c r="R10" s="17"/>
      <c r="S10" s="17"/>
      <c r="T10" s="17"/>
      <c r="U10" s="17"/>
      <c r="V10" s="17"/>
      <c r="W10" s="17"/>
      <c r="X10" s="17">
        <v>0</v>
      </c>
      <c r="Y10" s="19"/>
      <c r="Z10" s="19">
        <v>0</v>
      </c>
      <c r="AA10" s="17"/>
      <c r="AB10" s="17"/>
      <c r="AC10" s="17"/>
      <c r="AD10" s="17"/>
      <c r="AE10" s="75">
        <f t="shared" ref="AE10:AE23" si="0">SUM(C10:AC10)</f>
        <v>210</v>
      </c>
    </row>
    <row r="11" spans="1:31" x14ac:dyDescent="0.25">
      <c r="A11" s="6" t="s">
        <v>509</v>
      </c>
      <c r="B11" s="34" t="s">
        <v>67</v>
      </c>
      <c r="C11" s="19"/>
      <c r="D11" s="17"/>
      <c r="E11" s="17">
        <v>0</v>
      </c>
      <c r="F11" s="17">
        <v>9.5</v>
      </c>
      <c r="G11" s="17">
        <v>10</v>
      </c>
      <c r="H11" s="17"/>
      <c r="I11" s="17">
        <v>0</v>
      </c>
      <c r="J11" s="17">
        <v>30</v>
      </c>
      <c r="K11" s="17"/>
      <c r="L11" s="17"/>
      <c r="M11" s="17"/>
      <c r="N11" s="17">
        <v>2</v>
      </c>
      <c r="O11" s="17">
        <v>36</v>
      </c>
      <c r="P11" s="17">
        <v>1100</v>
      </c>
      <c r="Q11" s="17"/>
      <c r="R11" s="17"/>
      <c r="S11" s="17">
        <v>10</v>
      </c>
      <c r="T11" s="17"/>
      <c r="U11" s="17"/>
      <c r="V11" s="17"/>
      <c r="W11" s="17"/>
      <c r="X11" s="17">
        <v>0</v>
      </c>
      <c r="Y11" s="19"/>
      <c r="Z11" s="19">
        <v>0</v>
      </c>
      <c r="AA11" s="17"/>
      <c r="AB11" s="17"/>
      <c r="AC11" s="17">
        <v>10</v>
      </c>
      <c r="AD11" s="17"/>
      <c r="AE11" s="75">
        <f t="shared" si="0"/>
        <v>1207.5</v>
      </c>
    </row>
    <row r="12" spans="1:31" ht="25.5" x14ac:dyDescent="0.25">
      <c r="A12" s="4" t="s">
        <v>519</v>
      </c>
      <c r="B12" s="34" t="s">
        <v>67</v>
      </c>
      <c r="C12" s="19"/>
      <c r="D12" s="17"/>
      <c r="E12" s="17">
        <v>0</v>
      </c>
      <c r="F12" s="17"/>
      <c r="G12" s="17"/>
      <c r="H12" s="17"/>
      <c r="I12" s="17">
        <v>0</v>
      </c>
      <c r="J12" s="17">
        <v>200</v>
      </c>
      <c r="K12" s="17">
        <v>12</v>
      </c>
      <c r="L12" s="17"/>
      <c r="M12" s="17"/>
      <c r="N12" s="17">
        <v>160</v>
      </c>
      <c r="O12" s="17">
        <v>0</v>
      </c>
      <c r="P12" s="17">
        <v>0</v>
      </c>
      <c r="Q12" s="17"/>
      <c r="R12" s="17">
        <v>30</v>
      </c>
      <c r="S12" s="17"/>
      <c r="T12" s="17"/>
      <c r="U12" s="17"/>
      <c r="V12" s="17"/>
      <c r="W12" s="17"/>
      <c r="X12" s="17">
        <v>0</v>
      </c>
      <c r="Y12" s="19"/>
      <c r="Z12" s="19">
        <v>0</v>
      </c>
      <c r="AA12" s="17"/>
      <c r="AB12" s="17"/>
      <c r="AC12" s="17"/>
      <c r="AD12" s="17"/>
      <c r="AE12" s="75">
        <f t="shared" si="0"/>
        <v>402</v>
      </c>
    </row>
    <row r="13" spans="1:31" x14ac:dyDescent="0.25">
      <c r="A13" s="4" t="s">
        <v>520</v>
      </c>
      <c r="B13" s="34" t="s">
        <v>67</v>
      </c>
      <c r="C13" s="19"/>
      <c r="D13" s="17"/>
      <c r="E13" s="17">
        <v>0</v>
      </c>
      <c r="F13" s="17"/>
      <c r="G13" s="17">
        <v>70</v>
      </c>
      <c r="H13" s="17"/>
      <c r="I13" s="17">
        <v>0</v>
      </c>
      <c r="J13" s="17">
        <v>200</v>
      </c>
      <c r="K13" s="17">
        <v>15</v>
      </c>
      <c r="L13" s="17"/>
      <c r="M13" s="17"/>
      <c r="N13" s="17"/>
      <c r="O13" s="17">
        <v>0</v>
      </c>
      <c r="P13" s="17">
        <v>0</v>
      </c>
      <c r="Q13" s="17"/>
      <c r="R13" s="17">
        <v>30</v>
      </c>
      <c r="S13" s="17"/>
      <c r="T13" s="17"/>
      <c r="U13" s="17"/>
      <c r="V13" s="17"/>
      <c r="W13" s="17"/>
      <c r="X13" s="17">
        <v>0</v>
      </c>
      <c r="Y13" s="19"/>
      <c r="Z13" s="19">
        <v>0</v>
      </c>
      <c r="AA13" s="17"/>
      <c r="AB13" s="17"/>
      <c r="AC13" s="17"/>
      <c r="AD13" s="17"/>
      <c r="AE13" s="75">
        <f t="shared" si="0"/>
        <v>315</v>
      </c>
    </row>
    <row r="14" spans="1:31" x14ac:dyDescent="0.25">
      <c r="A14" s="4" t="s">
        <v>521</v>
      </c>
      <c r="B14" s="34" t="s">
        <v>67</v>
      </c>
      <c r="C14" s="19"/>
      <c r="D14" s="17"/>
      <c r="E14" s="17">
        <v>0</v>
      </c>
      <c r="F14" s="17"/>
      <c r="G14" s="17"/>
      <c r="H14" s="17"/>
      <c r="I14" s="17">
        <v>0</v>
      </c>
      <c r="J14" s="17">
        <v>200</v>
      </c>
      <c r="K14" s="17">
        <v>6</v>
      </c>
      <c r="L14" s="17"/>
      <c r="M14" s="17"/>
      <c r="N14" s="17"/>
      <c r="O14" s="17">
        <v>0</v>
      </c>
      <c r="P14" s="17">
        <v>0</v>
      </c>
      <c r="Q14" s="17"/>
      <c r="R14" s="17">
        <v>30</v>
      </c>
      <c r="S14" s="17"/>
      <c r="T14" s="17"/>
      <c r="U14" s="17"/>
      <c r="V14" s="17"/>
      <c r="W14" s="17"/>
      <c r="X14" s="17">
        <v>0</v>
      </c>
      <c r="Y14" s="19"/>
      <c r="Z14" s="19">
        <v>0</v>
      </c>
      <c r="AA14" s="17"/>
      <c r="AB14" s="17"/>
      <c r="AC14" s="17"/>
      <c r="AD14" s="17"/>
      <c r="AE14" s="75">
        <f t="shared" si="0"/>
        <v>236</v>
      </c>
    </row>
    <row r="15" spans="1:31" x14ac:dyDescent="0.25">
      <c r="A15" s="50" t="s">
        <v>816</v>
      </c>
      <c r="B15" s="34" t="s">
        <v>79</v>
      </c>
      <c r="C15" s="19">
        <v>2294</v>
      </c>
      <c r="D15" s="17"/>
      <c r="E15" s="17">
        <v>0</v>
      </c>
      <c r="F15" s="17"/>
      <c r="G15" s="17"/>
      <c r="H15" s="17"/>
      <c r="I15" s="17">
        <v>0</v>
      </c>
      <c r="J15" s="17">
        <v>0</v>
      </c>
      <c r="K15" s="17"/>
      <c r="L15" s="17"/>
      <c r="M15" s="17"/>
      <c r="N15" s="17"/>
      <c r="O15" s="17">
        <v>0</v>
      </c>
      <c r="P15" s="17">
        <v>100</v>
      </c>
      <c r="Q15" s="17"/>
      <c r="R15" s="17"/>
      <c r="S15" s="17"/>
      <c r="T15" s="17"/>
      <c r="U15" s="17"/>
      <c r="V15" s="17"/>
      <c r="W15" s="17"/>
      <c r="X15" s="17">
        <v>320</v>
      </c>
      <c r="Y15" s="19">
        <v>50</v>
      </c>
      <c r="Z15" s="19">
        <v>0</v>
      </c>
      <c r="AA15" s="17"/>
      <c r="AB15" s="17"/>
      <c r="AC15" s="17"/>
      <c r="AD15" s="17"/>
      <c r="AE15" s="75">
        <f t="shared" si="0"/>
        <v>2764</v>
      </c>
    </row>
    <row r="16" spans="1:31" x14ac:dyDescent="0.25">
      <c r="A16" s="50" t="s">
        <v>817</v>
      </c>
      <c r="B16" s="34" t="s">
        <v>79</v>
      </c>
      <c r="C16" s="19">
        <v>1398</v>
      </c>
      <c r="D16" s="17"/>
      <c r="E16" s="17">
        <v>0</v>
      </c>
      <c r="F16" s="17"/>
      <c r="G16" s="17"/>
      <c r="H16" s="17"/>
      <c r="I16" s="17">
        <v>0</v>
      </c>
      <c r="J16" s="17">
        <v>0</v>
      </c>
      <c r="K16" s="17"/>
      <c r="L16" s="17"/>
      <c r="M16" s="17"/>
      <c r="N16" s="17"/>
      <c r="O16" s="17">
        <v>0</v>
      </c>
      <c r="P16" s="17">
        <v>100</v>
      </c>
      <c r="Q16" s="17"/>
      <c r="R16" s="17"/>
      <c r="S16" s="17"/>
      <c r="T16" s="17"/>
      <c r="U16" s="17"/>
      <c r="V16" s="17"/>
      <c r="W16" s="17"/>
      <c r="X16" s="17">
        <v>0</v>
      </c>
      <c r="Y16" s="19">
        <v>50</v>
      </c>
      <c r="Z16" s="19">
        <v>0</v>
      </c>
      <c r="AA16" s="17"/>
      <c r="AB16" s="17"/>
      <c r="AC16" s="17"/>
      <c r="AD16" s="17"/>
      <c r="AE16" s="75">
        <f t="shared" si="0"/>
        <v>1548</v>
      </c>
    </row>
    <row r="17" spans="1:31" x14ac:dyDescent="0.25">
      <c r="A17" s="50" t="s">
        <v>815</v>
      </c>
      <c r="B17" s="34" t="s">
        <v>79</v>
      </c>
      <c r="C17" s="19">
        <v>1710</v>
      </c>
      <c r="D17" s="17"/>
      <c r="E17" s="17">
        <v>0</v>
      </c>
      <c r="F17" s="17"/>
      <c r="G17" s="17"/>
      <c r="H17" s="17"/>
      <c r="I17" s="17">
        <v>0</v>
      </c>
      <c r="J17" s="17">
        <v>0</v>
      </c>
      <c r="K17" s="17"/>
      <c r="L17" s="17"/>
      <c r="M17" s="17"/>
      <c r="N17" s="17"/>
      <c r="O17" s="17">
        <v>0</v>
      </c>
      <c r="P17" s="17">
        <v>100</v>
      </c>
      <c r="Q17" s="17"/>
      <c r="R17" s="17"/>
      <c r="S17" s="17"/>
      <c r="T17" s="17"/>
      <c r="U17" s="17"/>
      <c r="V17" s="17"/>
      <c r="W17" s="17"/>
      <c r="X17" s="17">
        <v>0</v>
      </c>
      <c r="Y17" s="19"/>
      <c r="Z17" s="19">
        <v>0</v>
      </c>
      <c r="AA17" s="17"/>
      <c r="AB17" s="17"/>
      <c r="AC17" s="17"/>
      <c r="AD17" s="17"/>
      <c r="AE17" s="75">
        <f t="shared" si="0"/>
        <v>1810</v>
      </c>
    </row>
    <row r="18" spans="1:31" x14ac:dyDescent="0.25">
      <c r="A18" s="50" t="s">
        <v>818</v>
      </c>
      <c r="B18" s="34" t="s">
        <v>79</v>
      </c>
      <c r="C18" s="19">
        <v>1272</v>
      </c>
      <c r="D18" s="17"/>
      <c r="E18" s="17">
        <v>0</v>
      </c>
      <c r="F18" s="17"/>
      <c r="G18" s="17"/>
      <c r="H18" s="17"/>
      <c r="I18" s="17">
        <v>0</v>
      </c>
      <c r="J18" s="17">
        <v>0</v>
      </c>
      <c r="K18" s="17"/>
      <c r="L18" s="17"/>
      <c r="M18" s="17"/>
      <c r="N18" s="17"/>
      <c r="O18" s="17">
        <v>0</v>
      </c>
      <c r="P18" s="17">
        <v>100</v>
      </c>
      <c r="Q18" s="17"/>
      <c r="R18" s="17"/>
      <c r="S18" s="17"/>
      <c r="T18" s="17"/>
      <c r="U18" s="17"/>
      <c r="V18" s="17"/>
      <c r="W18" s="17"/>
      <c r="X18" s="17">
        <v>0</v>
      </c>
      <c r="Y18" s="19"/>
      <c r="Z18" s="19">
        <v>0</v>
      </c>
      <c r="AA18" s="17"/>
      <c r="AB18" s="17"/>
      <c r="AC18" s="17"/>
      <c r="AD18" s="17"/>
      <c r="AE18" s="75">
        <f t="shared" si="0"/>
        <v>1372</v>
      </c>
    </row>
    <row r="19" spans="1:31" x14ac:dyDescent="0.25">
      <c r="A19" s="50" t="s">
        <v>819</v>
      </c>
      <c r="B19" s="34" t="s">
        <v>79</v>
      </c>
      <c r="C19" s="19">
        <v>0</v>
      </c>
      <c r="D19" s="17"/>
      <c r="E19" s="17">
        <v>0</v>
      </c>
      <c r="F19" s="17"/>
      <c r="G19" s="17"/>
      <c r="H19" s="17"/>
      <c r="I19" s="17">
        <v>0</v>
      </c>
      <c r="J19" s="17">
        <v>0</v>
      </c>
      <c r="K19" s="17"/>
      <c r="L19" s="17"/>
      <c r="M19" s="17"/>
      <c r="N19" s="17"/>
      <c r="O19" s="17">
        <v>0</v>
      </c>
      <c r="P19" s="17">
        <v>100</v>
      </c>
      <c r="Q19" s="17"/>
      <c r="R19" s="17"/>
      <c r="S19" s="17"/>
      <c r="T19" s="17"/>
      <c r="U19" s="17"/>
      <c r="V19" s="17"/>
      <c r="W19" s="17"/>
      <c r="X19" s="17">
        <v>0</v>
      </c>
      <c r="Y19" s="19"/>
      <c r="Z19" s="19">
        <v>0</v>
      </c>
      <c r="AA19" s="17"/>
      <c r="AB19" s="17"/>
      <c r="AC19" s="17"/>
      <c r="AD19" s="17"/>
      <c r="AE19" s="75">
        <f t="shared" si="0"/>
        <v>100</v>
      </c>
    </row>
    <row r="20" spans="1:31" x14ac:dyDescent="0.25">
      <c r="A20" s="4" t="s">
        <v>526</v>
      </c>
      <c r="B20" s="34" t="s">
        <v>67</v>
      </c>
      <c r="C20" s="19"/>
      <c r="D20" s="17"/>
      <c r="E20" s="17">
        <v>10</v>
      </c>
      <c r="F20" s="17"/>
      <c r="G20" s="17">
        <v>10</v>
      </c>
      <c r="H20" s="17">
        <v>14</v>
      </c>
      <c r="I20" s="17">
        <v>4</v>
      </c>
      <c r="J20" s="17">
        <v>0</v>
      </c>
      <c r="K20" s="17">
        <v>50</v>
      </c>
      <c r="L20" s="17"/>
      <c r="M20" s="17"/>
      <c r="N20" s="17">
        <v>100</v>
      </c>
      <c r="O20" s="17">
        <v>16</v>
      </c>
      <c r="P20" s="17">
        <v>1272</v>
      </c>
      <c r="Q20" s="17"/>
      <c r="R20" s="17">
        <v>8</v>
      </c>
      <c r="S20" s="17">
        <v>5</v>
      </c>
      <c r="T20" s="17">
        <v>15</v>
      </c>
      <c r="U20" s="17"/>
      <c r="V20" s="17"/>
      <c r="W20" s="17"/>
      <c r="X20" s="17">
        <v>12</v>
      </c>
      <c r="Y20" s="19"/>
      <c r="Z20" s="19">
        <v>350</v>
      </c>
      <c r="AA20" s="17">
        <v>16</v>
      </c>
      <c r="AB20" s="17"/>
      <c r="AC20" s="17"/>
      <c r="AD20" s="17">
        <v>28</v>
      </c>
      <c r="AE20" s="75">
        <f>SUM(C20:AD20)</f>
        <v>1910</v>
      </c>
    </row>
    <row r="21" spans="1:31" x14ac:dyDescent="0.25">
      <c r="A21" s="4" t="s">
        <v>527</v>
      </c>
      <c r="B21" s="34" t="s">
        <v>67</v>
      </c>
      <c r="C21" s="19"/>
      <c r="D21" s="17"/>
      <c r="E21" s="17">
        <v>0</v>
      </c>
      <c r="F21" s="17"/>
      <c r="G21" s="17"/>
      <c r="H21" s="17"/>
      <c r="I21" s="17">
        <v>0</v>
      </c>
      <c r="J21" s="17">
        <v>200</v>
      </c>
      <c r="K21" s="17">
        <v>6</v>
      </c>
      <c r="L21" s="17"/>
      <c r="M21" s="17"/>
      <c r="N21" s="17"/>
      <c r="O21" s="17">
        <v>0</v>
      </c>
      <c r="P21" s="17">
        <v>255</v>
      </c>
      <c r="Q21" s="17"/>
      <c r="R21" s="17">
        <v>12</v>
      </c>
      <c r="S21" s="17">
        <v>50</v>
      </c>
      <c r="T21" s="17"/>
      <c r="U21" s="17"/>
      <c r="V21" s="17"/>
      <c r="W21" s="17"/>
      <c r="X21" s="17">
        <v>5</v>
      </c>
      <c r="Y21" s="19"/>
      <c r="Z21" s="19">
        <v>0</v>
      </c>
      <c r="AA21" s="17"/>
      <c r="AB21" s="17"/>
      <c r="AC21" s="17"/>
      <c r="AD21" s="17"/>
      <c r="AE21" s="75">
        <f t="shared" si="0"/>
        <v>528</v>
      </c>
    </row>
    <row r="22" spans="1:31" ht="25.5" x14ac:dyDescent="0.25">
      <c r="A22" s="4" t="s">
        <v>528</v>
      </c>
      <c r="B22" s="34" t="s">
        <v>67</v>
      </c>
      <c r="C22" s="19"/>
      <c r="D22" s="17"/>
      <c r="E22" s="17">
        <v>80</v>
      </c>
      <c r="F22" s="17"/>
      <c r="G22" s="17">
        <v>5</v>
      </c>
      <c r="H22" s="17">
        <v>22.5</v>
      </c>
      <c r="I22" s="17">
        <v>0</v>
      </c>
      <c r="J22" s="17">
        <v>50</v>
      </c>
      <c r="K22" s="17">
        <v>100</v>
      </c>
      <c r="L22" s="17"/>
      <c r="M22" s="17"/>
      <c r="N22" s="17">
        <v>100</v>
      </c>
      <c r="O22" s="17">
        <v>26</v>
      </c>
      <c r="P22" s="17">
        <v>561</v>
      </c>
      <c r="Q22" s="17"/>
      <c r="R22" s="17"/>
      <c r="S22" s="17">
        <v>54</v>
      </c>
      <c r="T22" s="17">
        <v>10</v>
      </c>
      <c r="U22" s="17"/>
      <c r="V22" s="17"/>
      <c r="W22" s="17"/>
      <c r="X22" s="17">
        <v>10</v>
      </c>
      <c r="Y22" s="19"/>
      <c r="Z22" s="19">
        <v>100</v>
      </c>
      <c r="AA22" s="17">
        <v>12</v>
      </c>
      <c r="AB22" s="17"/>
      <c r="AC22" s="17"/>
      <c r="AD22" s="17">
        <v>10</v>
      </c>
      <c r="AE22" s="75">
        <f>SUM(C22:AD22)</f>
        <v>1140.5</v>
      </c>
    </row>
    <row r="23" spans="1:31" ht="25.5" x14ac:dyDescent="0.25">
      <c r="A23" s="5" t="s">
        <v>529</v>
      </c>
      <c r="B23" s="34" t="s">
        <v>67</v>
      </c>
      <c r="C23" s="19">
        <v>342</v>
      </c>
      <c r="D23" s="17"/>
      <c r="E23" s="17">
        <v>30</v>
      </c>
      <c r="F23" s="17"/>
      <c r="G23" s="17">
        <v>5</v>
      </c>
      <c r="H23" s="17">
        <v>17.600000000000001</v>
      </c>
      <c r="I23" s="17">
        <v>0</v>
      </c>
      <c r="J23" s="17">
        <v>130</v>
      </c>
      <c r="K23" s="17">
        <v>20</v>
      </c>
      <c r="L23" s="17"/>
      <c r="M23" s="17"/>
      <c r="N23" s="17"/>
      <c r="O23" s="17">
        <v>26</v>
      </c>
      <c r="P23" s="17">
        <v>1721</v>
      </c>
      <c r="Q23" s="17">
        <v>25</v>
      </c>
      <c r="R23" s="17">
        <v>9.6</v>
      </c>
      <c r="S23" s="17">
        <v>54</v>
      </c>
      <c r="T23" s="17">
        <v>10</v>
      </c>
      <c r="U23" s="17"/>
      <c r="V23" s="17"/>
      <c r="W23" s="17"/>
      <c r="X23" s="17">
        <v>10</v>
      </c>
      <c r="Y23" s="19"/>
      <c r="Z23" s="19">
        <v>100</v>
      </c>
      <c r="AA23" s="17">
        <v>12</v>
      </c>
      <c r="AB23" s="17"/>
      <c r="AC23" s="17"/>
      <c r="AD23" s="17"/>
      <c r="AE23" s="75">
        <f t="shared" si="0"/>
        <v>2512.1999999999998</v>
      </c>
    </row>
    <row r="24" spans="1:31" x14ac:dyDescent="0.25">
      <c r="A24" s="5" t="s">
        <v>531</v>
      </c>
      <c r="B24" s="34" t="s">
        <v>67</v>
      </c>
      <c r="C24" s="19">
        <v>297</v>
      </c>
      <c r="D24" s="17"/>
      <c r="E24" s="17">
        <v>54</v>
      </c>
      <c r="F24" s="17"/>
      <c r="G24" s="17">
        <v>150</v>
      </c>
      <c r="H24" s="17">
        <v>113.6</v>
      </c>
      <c r="I24" s="17">
        <v>90</v>
      </c>
      <c r="J24" s="17">
        <v>350</v>
      </c>
      <c r="K24" s="17">
        <v>170</v>
      </c>
      <c r="L24" s="17"/>
      <c r="M24" s="17"/>
      <c r="N24" s="17">
        <v>50</v>
      </c>
      <c r="O24" s="17">
        <v>180</v>
      </c>
      <c r="P24" s="17">
        <v>4702</v>
      </c>
      <c r="Q24" s="17"/>
      <c r="R24" s="17">
        <v>14.4</v>
      </c>
      <c r="S24" s="17">
        <v>54</v>
      </c>
      <c r="T24" s="17">
        <v>10</v>
      </c>
      <c r="U24" s="17"/>
      <c r="V24" s="17"/>
      <c r="W24" s="17"/>
      <c r="X24" s="17">
        <v>5</v>
      </c>
      <c r="Y24" s="19">
        <v>12</v>
      </c>
      <c r="Z24" s="19">
        <v>100</v>
      </c>
      <c r="AA24" s="17">
        <v>24</v>
      </c>
      <c r="AB24" s="17"/>
      <c r="AC24" s="17"/>
      <c r="AD24" s="17">
        <v>13</v>
      </c>
      <c r="AE24" s="75">
        <f>SUM(C24:AD24)</f>
        <v>6389</v>
      </c>
    </row>
    <row r="35" ht="15" customHeight="1" x14ac:dyDescent="0.25"/>
  </sheetData>
  <sortState xmlns:xlrd2="http://schemas.microsoft.com/office/spreadsheetml/2017/richdata2" ref="A8:B26">
    <sortCondition ref="A8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3:AE18"/>
  <sheetViews>
    <sheetView topLeftCell="A4" zoomScaleNormal="100" workbookViewId="0">
      <pane xSplit="2" ySplit="4" topLeftCell="C8" activePane="bottomRight" state="frozen"/>
      <selection activeCell="A4" sqref="A4"/>
      <selection pane="topRight" activeCell="C4" sqref="C4"/>
      <selection pane="bottomLeft" activeCell="A8" sqref="A8"/>
      <selection pane="bottomRight" activeCell="C9" sqref="C9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3" width="11.85546875" style="12" customWidth="1"/>
    <col min="4" max="16384" width="11.42578125" style="12"/>
  </cols>
  <sheetData>
    <row r="3" spans="1:31" ht="15.75" x14ac:dyDescent="0.25">
      <c r="B3"/>
      <c r="J3" s="13" t="s">
        <v>838</v>
      </c>
    </row>
    <row r="4" spans="1:31" ht="15.75" x14ac:dyDescent="0.25">
      <c r="B4"/>
      <c r="J4" s="13"/>
      <c r="K4" s="68" t="s">
        <v>998</v>
      </c>
      <c r="W4" s="68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843</v>
      </c>
      <c r="N7" s="15" t="s">
        <v>12</v>
      </c>
      <c r="O7" s="15" t="s">
        <v>13</v>
      </c>
      <c r="P7" s="15" t="s">
        <v>844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905</v>
      </c>
      <c r="B8" s="34" t="s">
        <v>67</v>
      </c>
      <c r="C8" s="17"/>
      <c r="D8" s="17">
        <v>300</v>
      </c>
      <c r="E8" s="17">
        <v>320</v>
      </c>
      <c r="F8" s="17"/>
      <c r="G8" s="17">
        <v>50</v>
      </c>
      <c r="H8" s="17">
        <v>11.86</v>
      </c>
      <c r="I8" s="17">
        <v>0</v>
      </c>
      <c r="J8" s="17">
        <v>0</v>
      </c>
      <c r="K8" s="17"/>
      <c r="L8" s="17">
        <v>20</v>
      </c>
      <c r="M8" s="17"/>
      <c r="N8" s="17"/>
      <c r="O8" s="17">
        <v>0</v>
      </c>
      <c r="P8" s="17">
        <v>550</v>
      </c>
      <c r="Q8" s="17"/>
      <c r="R8" s="17"/>
      <c r="S8" s="17"/>
      <c r="T8" s="17"/>
      <c r="U8" s="17"/>
      <c r="V8" s="17"/>
      <c r="W8" s="17"/>
      <c r="X8" s="17">
        <v>150</v>
      </c>
      <c r="Y8" s="17">
        <v>160</v>
      </c>
      <c r="Z8" s="17">
        <v>0</v>
      </c>
      <c r="AA8" s="17"/>
      <c r="AB8" s="17">
        <v>60</v>
      </c>
      <c r="AC8" s="17">
        <v>100</v>
      </c>
      <c r="AD8" s="17"/>
      <c r="AE8" s="75">
        <f t="shared" ref="AE8:AE17" si="0">SUM(C8:AD8)</f>
        <v>1721.8600000000001</v>
      </c>
    </row>
    <row r="9" spans="1:31" x14ac:dyDescent="0.25">
      <c r="A9" s="4" t="s">
        <v>44</v>
      </c>
      <c r="B9" s="34" t="s">
        <v>67</v>
      </c>
      <c r="C9" s="17">
        <v>200</v>
      </c>
      <c r="D9" s="17">
        <v>400</v>
      </c>
      <c r="E9" s="17">
        <v>0</v>
      </c>
      <c r="F9" s="17"/>
      <c r="G9" s="17">
        <v>50</v>
      </c>
      <c r="H9" s="17">
        <v>146.22</v>
      </c>
      <c r="I9" s="17">
        <v>150</v>
      </c>
      <c r="J9" s="17">
        <v>700</v>
      </c>
      <c r="K9" s="17"/>
      <c r="L9" s="17"/>
      <c r="M9" s="17"/>
      <c r="N9" s="17">
        <v>1200</v>
      </c>
      <c r="O9" s="17">
        <v>80</v>
      </c>
      <c r="P9" s="17">
        <v>1950</v>
      </c>
      <c r="Q9" s="17">
        <v>120</v>
      </c>
      <c r="R9" s="17"/>
      <c r="S9" s="17">
        <v>120</v>
      </c>
      <c r="T9" s="17"/>
      <c r="U9" s="17"/>
      <c r="V9" s="17"/>
      <c r="W9" s="17">
        <v>300</v>
      </c>
      <c r="X9" s="17">
        <v>150</v>
      </c>
      <c r="Y9" s="17"/>
      <c r="Z9" s="17">
        <v>0</v>
      </c>
      <c r="AA9" s="17"/>
      <c r="AB9" s="17">
        <v>120</v>
      </c>
      <c r="AC9" s="17"/>
      <c r="AD9" s="17"/>
      <c r="AE9" s="75">
        <f t="shared" si="0"/>
        <v>5686.22</v>
      </c>
    </row>
    <row r="10" spans="1:31" x14ac:dyDescent="0.25">
      <c r="A10" s="5" t="s">
        <v>45</v>
      </c>
      <c r="B10" s="34" t="s">
        <v>67</v>
      </c>
      <c r="C10" s="17">
        <v>341</v>
      </c>
      <c r="D10" s="17"/>
      <c r="E10" s="17">
        <v>0</v>
      </c>
      <c r="F10" s="17"/>
      <c r="G10" s="17">
        <v>50</v>
      </c>
      <c r="H10" s="17">
        <v>43.02</v>
      </c>
      <c r="I10" s="17">
        <v>250</v>
      </c>
      <c r="J10" s="17">
        <v>700</v>
      </c>
      <c r="K10" s="17">
        <v>180</v>
      </c>
      <c r="L10" s="17">
        <v>80</v>
      </c>
      <c r="M10" s="17"/>
      <c r="N10" s="17">
        <v>200</v>
      </c>
      <c r="O10" s="17">
        <v>120</v>
      </c>
      <c r="P10" s="17">
        <v>2880</v>
      </c>
      <c r="Q10" s="17"/>
      <c r="R10" s="17"/>
      <c r="S10" s="17">
        <v>120</v>
      </c>
      <c r="T10" s="17">
        <v>60</v>
      </c>
      <c r="U10" s="17"/>
      <c r="V10" s="17">
        <v>130</v>
      </c>
      <c r="W10" s="17"/>
      <c r="X10" s="17">
        <v>100</v>
      </c>
      <c r="Y10" s="17"/>
      <c r="Z10" s="17">
        <v>70</v>
      </c>
      <c r="AA10" s="17"/>
      <c r="AB10" s="17">
        <v>90</v>
      </c>
      <c r="AC10" s="17">
        <v>50</v>
      </c>
      <c r="AD10" s="17">
        <v>70</v>
      </c>
      <c r="AE10" s="75">
        <f t="shared" si="0"/>
        <v>5534.02</v>
      </c>
    </row>
    <row r="11" spans="1:31" x14ac:dyDescent="0.25">
      <c r="A11" s="4" t="s">
        <v>46</v>
      </c>
      <c r="B11" s="34" t="s">
        <v>67</v>
      </c>
      <c r="C11" s="17"/>
      <c r="D11" s="17"/>
      <c r="E11" s="17">
        <v>0</v>
      </c>
      <c r="F11" s="17"/>
      <c r="G11" s="17">
        <v>250</v>
      </c>
      <c r="H11" s="17">
        <v>21</v>
      </c>
      <c r="I11" s="17">
        <v>30</v>
      </c>
      <c r="J11" s="17">
        <v>70</v>
      </c>
      <c r="K11" s="17">
        <v>30</v>
      </c>
      <c r="L11" s="17">
        <v>100</v>
      </c>
      <c r="M11" s="17"/>
      <c r="N11" s="17"/>
      <c r="O11" s="17">
        <v>0</v>
      </c>
      <c r="P11" s="17">
        <v>1450</v>
      </c>
      <c r="Q11" s="17"/>
      <c r="R11" s="17">
        <v>48</v>
      </c>
      <c r="S11" s="17">
        <v>120</v>
      </c>
      <c r="T11" s="17">
        <v>60</v>
      </c>
      <c r="U11" s="17"/>
      <c r="V11" s="17"/>
      <c r="W11" s="17"/>
      <c r="X11" s="17">
        <v>0</v>
      </c>
      <c r="Y11" s="17"/>
      <c r="Z11" s="17">
        <v>0</v>
      </c>
      <c r="AA11" s="17"/>
      <c r="AB11" s="17">
        <v>40</v>
      </c>
      <c r="AC11" s="17"/>
      <c r="AD11" s="17"/>
      <c r="AE11" s="75">
        <f t="shared" si="0"/>
        <v>2219</v>
      </c>
    </row>
    <row r="12" spans="1:31" x14ac:dyDescent="0.25">
      <c r="A12" s="4" t="s">
        <v>47</v>
      </c>
      <c r="B12" s="34" t="s">
        <v>67</v>
      </c>
      <c r="C12" s="17">
        <v>2733</v>
      </c>
      <c r="D12" s="17"/>
      <c r="E12" s="17">
        <v>0</v>
      </c>
      <c r="F12" s="17"/>
      <c r="G12" s="17">
        <v>25</v>
      </c>
      <c r="H12" s="17"/>
      <c r="I12" s="17">
        <v>120</v>
      </c>
      <c r="J12" s="17">
        <v>420</v>
      </c>
      <c r="K12" s="17">
        <v>80</v>
      </c>
      <c r="L12" s="17"/>
      <c r="M12" s="17"/>
      <c r="N12" s="17"/>
      <c r="O12" s="17">
        <v>0</v>
      </c>
      <c r="P12" s="17">
        <v>6000</v>
      </c>
      <c r="Q12" s="17"/>
      <c r="R12" s="17"/>
      <c r="S12" s="17"/>
      <c r="T12" s="17"/>
      <c r="U12" s="17"/>
      <c r="V12" s="17"/>
      <c r="W12" s="17">
        <v>200</v>
      </c>
      <c r="X12" s="17">
        <v>75</v>
      </c>
      <c r="Y12" s="17"/>
      <c r="Z12" s="17">
        <v>70</v>
      </c>
      <c r="AA12" s="17"/>
      <c r="AB12" s="17">
        <v>180</v>
      </c>
      <c r="AC12" s="17"/>
      <c r="AD12" s="17"/>
      <c r="AE12" s="75">
        <f t="shared" si="0"/>
        <v>9903</v>
      </c>
    </row>
    <row r="13" spans="1:31" x14ac:dyDescent="0.25">
      <c r="A13" s="5" t="s">
        <v>48</v>
      </c>
      <c r="B13" s="34" t="s">
        <v>67</v>
      </c>
      <c r="C13" s="17">
        <v>0</v>
      </c>
      <c r="D13" s="17">
        <v>15</v>
      </c>
      <c r="E13" s="17">
        <v>0</v>
      </c>
      <c r="F13" s="17">
        <v>442</v>
      </c>
      <c r="G13" s="17">
        <v>250</v>
      </c>
      <c r="H13" s="17">
        <v>99.59</v>
      </c>
      <c r="I13" s="17">
        <v>0</v>
      </c>
      <c r="J13" s="17">
        <v>0</v>
      </c>
      <c r="K13" s="17"/>
      <c r="L13" s="17"/>
      <c r="M13" s="17"/>
      <c r="N13" s="17"/>
      <c r="O13" s="17">
        <v>160</v>
      </c>
      <c r="P13" s="17">
        <v>2450</v>
      </c>
      <c r="Q13" s="17"/>
      <c r="R13" s="17"/>
      <c r="S13" s="17"/>
      <c r="T13" s="17"/>
      <c r="U13" s="17"/>
      <c r="V13" s="17">
        <v>300</v>
      </c>
      <c r="W13" s="17"/>
      <c r="X13" s="17">
        <v>150</v>
      </c>
      <c r="Y13" s="17"/>
      <c r="Z13" s="17">
        <v>0</v>
      </c>
      <c r="AA13" s="17"/>
      <c r="AB13" s="17">
        <v>260</v>
      </c>
      <c r="AC13" s="17"/>
      <c r="AD13" s="17"/>
      <c r="AE13" s="75">
        <f t="shared" si="0"/>
        <v>4126.59</v>
      </c>
    </row>
    <row r="14" spans="1:31" x14ac:dyDescent="0.25">
      <c r="A14" s="4" t="s">
        <v>49</v>
      </c>
      <c r="B14" s="34" t="s">
        <v>67</v>
      </c>
      <c r="C14" s="17"/>
      <c r="D14" s="17">
        <v>600</v>
      </c>
      <c r="E14" s="17">
        <v>900</v>
      </c>
      <c r="F14" s="17">
        <v>1088</v>
      </c>
      <c r="G14" s="17"/>
      <c r="H14" s="17">
        <v>368.43</v>
      </c>
      <c r="I14" s="17">
        <v>520</v>
      </c>
      <c r="J14" s="17">
        <v>300</v>
      </c>
      <c r="K14" s="17">
        <v>250</v>
      </c>
      <c r="L14" s="17">
        <v>100</v>
      </c>
      <c r="M14" s="17"/>
      <c r="N14" s="17"/>
      <c r="O14" s="17">
        <v>0</v>
      </c>
      <c r="P14" s="17">
        <v>8200</v>
      </c>
      <c r="Q14" s="17"/>
      <c r="R14" s="17"/>
      <c r="S14" s="17">
        <v>120</v>
      </c>
      <c r="T14" s="17"/>
      <c r="U14" s="17"/>
      <c r="V14" s="17"/>
      <c r="W14" s="17"/>
      <c r="X14" s="17">
        <v>100</v>
      </c>
      <c r="Y14" s="17">
        <v>100</v>
      </c>
      <c r="Z14" s="17">
        <v>100</v>
      </c>
      <c r="AA14" s="17"/>
      <c r="AB14" s="17">
        <v>80</v>
      </c>
      <c r="AC14" s="17">
        <v>24</v>
      </c>
      <c r="AD14" s="17"/>
      <c r="AE14" s="75">
        <f t="shared" si="0"/>
        <v>12850.43</v>
      </c>
    </row>
    <row r="15" spans="1:31" x14ac:dyDescent="0.25">
      <c r="A15" s="4" t="s">
        <v>50</v>
      </c>
      <c r="B15" s="34" t="s">
        <v>67</v>
      </c>
      <c r="C15" s="17"/>
      <c r="D15" s="17"/>
      <c r="E15" s="17">
        <v>0</v>
      </c>
      <c r="F15" s="17">
        <v>210</v>
      </c>
      <c r="G15" s="17"/>
      <c r="H15" s="17"/>
      <c r="I15" s="17">
        <v>0</v>
      </c>
      <c r="J15" s="17">
        <v>0</v>
      </c>
      <c r="K15" s="17"/>
      <c r="L15" s="17">
        <v>50</v>
      </c>
      <c r="M15" s="17"/>
      <c r="N15" s="17"/>
      <c r="O15" s="17">
        <v>0</v>
      </c>
      <c r="P15" s="17">
        <v>580</v>
      </c>
      <c r="Q15" s="17"/>
      <c r="R15" s="17"/>
      <c r="S15" s="17"/>
      <c r="T15" s="17"/>
      <c r="U15" s="17"/>
      <c r="V15" s="17"/>
      <c r="W15" s="17"/>
      <c r="X15" s="17">
        <v>0</v>
      </c>
      <c r="Y15" s="17">
        <v>5</v>
      </c>
      <c r="Z15" s="17">
        <v>0</v>
      </c>
      <c r="AA15" s="17"/>
      <c r="AB15" s="17">
        <v>70</v>
      </c>
      <c r="AC15" s="17"/>
      <c r="AD15" s="17"/>
      <c r="AE15" s="75">
        <f t="shared" si="0"/>
        <v>915</v>
      </c>
    </row>
    <row r="16" spans="1:31" x14ac:dyDescent="0.25">
      <c r="A16" s="4" t="s">
        <v>51</v>
      </c>
      <c r="B16" s="34" t="s">
        <v>67</v>
      </c>
      <c r="C16" s="17"/>
      <c r="D16" s="17">
        <v>400</v>
      </c>
      <c r="E16" s="17">
        <v>0</v>
      </c>
      <c r="F16" s="17"/>
      <c r="G16" s="17">
        <v>80</v>
      </c>
      <c r="H16" s="17">
        <v>97</v>
      </c>
      <c r="I16" s="17">
        <v>0</v>
      </c>
      <c r="J16" s="17">
        <v>0</v>
      </c>
      <c r="K16" s="17"/>
      <c r="L16" s="17"/>
      <c r="M16" s="17"/>
      <c r="N16" s="17"/>
      <c r="O16" s="17">
        <v>800</v>
      </c>
      <c r="P16" s="17">
        <v>250</v>
      </c>
      <c r="Q16" s="17"/>
      <c r="R16" s="17"/>
      <c r="S16" s="17">
        <v>120</v>
      </c>
      <c r="T16" s="17">
        <v>60</v>
      </c>
      <c r="U16" s="17"/>
      <c r="V16" s="17"/>
      <c r="W16" s="17"/>
      <c r="X16" s="17">
        <v>0</v>
      </c>
      <c r="Y16" s="17"/>
      <c r="Z16" s="17">
        <v>0</v>
      </c>
      <c r="AA16" s="17"/>
      <c r="AB16" s="17">
        <v>30</v>
      </c>
      <c r="AC16" s="17"/>
      <c r="AD16" s="17"/>
      <c r="AE16" s="75">
        <f t="shared" si="0"/>
        <v>1837</v>
      </c>
    </row>
    <row r="17" spans="1:31" x14ac:dyDescent="0.25">
      <c r="A17" s="4" t="s">
        <v>52</v>
      </c>
      <c r="B17" s="34" t="s">
        <v>67</v>
      </c>
      <c r="C17" s="17">
        <v>781</v>
      </c>
      <c r="D17" s="17">
        <v>300</v>
      </c>
      <c r="E17" s="17">
        <v>0</v>
      </c>
      <c r="F17" s="17"/>
      <c r="G17" s="17"/>
      <c r="H17" s="17"/>
      <c r="I17" s="17">
        <v>600</v>
      </c>
      <c r="J17" s="17">
        <v>1600</v>
      </c>
      <c r="K17" s="17"/>
      <c r="L17" s="17">
        <v>200</v>
      </c>
      <c r="M17" s="17"/>
      <c r="N17" s="17"/>
      <c r="O17" s="17">
        <v>0</v>
      </c>
      <c r="P17" s="17">
        <v>8000</v>
      </c>
      <c r="Q17" s="17">
        <v>60</v>
      </c>
      <c r="R17" s="17"/>
      <c r="S17" s="17">
        <v>120</v>
      </c>
      <c r="T17" s="17"/>
      <c r="U17" s="17"/>
      <c r="V17" s="17"/>
      <c r="W17" s="17"/>
      <c r="X17" s="17">
        <v>150</v>
      </c>
      <c r="Y17" s="17">
        <v>150</v>
      </c>
      <c r="Z17" s="17">
        <v>0</v>
      </c>
      <c r="AA17" s="17"/>
      <c r="AB17" s="17">
        <v>30</v>
      </c>
      <c r="AC17" s="17"/>
      <c r="AD17" s="17">
        <v>585</v>
      </c>
      <c r="AE17" s="75">
        <f t="shared" si="0"/>
        <v>12576</v>
      </c>
    </row>
    <row r="18" spans="1:31" x14ac:dyDescent="0.25">
      <c r="A18" s="5" t="s">
        <v>53</v>
      </c>
      <c r="B18" s="34" t="s">
        <v>67</v>
      </c>
      <c r="C18" s="17">
        <v>2368</v>
      </c>
      <c r="D18" s="17">
        <v>300</v>
      </c>
      <c r="E18" s="17">
        <v>800</v>
      </c>
      <c r="F18" s="17">
        <v>1138</v>
      </c>
      <c r="G18" s="17">
        <v>600</v>
      </c>
      <c r="H18" s="17">
        <v>313.45999999999998</v>
      </c>
      <c r="I18" s="17">
        <v>420</v>
      </c>
      <c r="J18" s="17">
        <v>400</v>
      </c>
      <c r="K18" s="17">
        <v>480</v>
      </c>
      <c r="L18" s="17">
        <v>200</v>
      </c>
      <c r="M18" s="17"/>
      <c r="N18" s="17">
        <v>100</v>
      </c>
      <c r="O18" s="17">
        <v>800</v>
      </c>
      <c r="P18" s="17">
        <v>5000</v>
      </c>
      <c r="Q18" s="17">
        <v>120</v>
      </c>
      <c r="R18" s="17">
        <v>96</v>
      </c>
      <c r="S18" s="17">
        <v>120</v>
      </c>
      <c r="T18" s="17">
        <v>150</v>
      </c>
      <c r="U18" s="17"/>
      <c r="V18" s="17">
        <v>300</v>
      </c>
      <c r="W18" s="17">
        <v>300</v>
      </c>
      <c r="X18" s="17">
        <v>175</v>
      </c>
      <c r="Y18" s="17">
        <v>20</v>
      </c>
      <c r="Z18" s="17">
        <v>200</v>
      </c>
      <c r="AA18" s="17">
        <v>180</v>
      </c>
      <c r="AB18" s="17">
        <v>180</v>
      </c>
      <c r="AC18" s="17"/>
      <c r="AD18" s="17"/>
      <c r="AE18" s="75">
        <f ca="1">SUM(C18:ACD18)</f>
        <v>14760.46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3:AE41"/>
  <sheetViews>
    <sheetView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E8" sqref="AE8:AE41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997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870</v>
      </c>
      <c r="B8" s="34" t="s">
        <v>67</v>
      </c>
      <c r="C8" s="17">
        <v>3490</v>
      </c>
      <c r="D8" s="17">
        <v>1400</v>
      </c>
      <c r="E8" s="17">
        <v>0</v>
      </c>
      <c r="F8" s="17"/>
      <c r="G8" s="17">
        <v>700</v>
      </c>
      <c r="H8" s="17"/>
      <c r="I8" s="17">
        <v>0</v>
      </c>
      <c r="J8" s="17">
        <v>0</v>
      </c>
      <c r="K8" s="17">
        <v>120</v>
      </c>
      <c r="L8" s="17">
        <v>200</v>
      </c>
      <c r="M8" s="17"/>
      <c r="N8" s="17">
        <v>10</v>
      </c>
      <c r="O8" s="17">
        <v>0</v>
      </c>
      <c r="P8" s="17">
        <v>7000</v>
      </c>
      <c r="Q8" s="17">
        <v>240</v>
      </c>
      <c r="R8" s="17"/>
      <c r="S8" s="17">
        <v>150</v>
      </c>
      <c r="T8" s="17"/>
      <c r="U8" s="17"/>
      <c r="V8" s="17"/>
      <c r="W8" s="17"/>
      <c r="X8" s="17">
        <v>80</v>
      </c>
      <c r="Y8" s="17">
        <v>100</v>
      </c>
      <c r="Z8" s="17">
        <v>150</v>
      </c>
      <c r="AA8" s="17"/>
      <c r="AB8" s="17">
        <v>200</v>
      </c>
      <c r="AC8" s="17">
        <v>24</v>
      </c>
      <c r="AD8" s="18"/>
      <c r="AE8" s="75">
        <f t="shared" ref="AE8:AE41" si="0">SUM(C8:AC8)</f>
        <v>13864</v>
      </c>
    </row>
    <row r="9" spans="1:31" x14ac:dyDescent="0.25">
      <c r="A9" s="4" t="s">
        <v>906</v>
      </c>
      <c r="B9" s="34" t="s">
        <v>67</v>
      </c>
      <c r="C9" s="17">
        <v>225</v>
      </c>
      <c r="D9" s="17"/>
      <c r="E9" s="17">
        <v>0</v>
      </c>
      <c r="F9" s="17">
        <v>180</v>
      </c>
      <c r="G9" s="17"/>
      <c r="H9" s="17"/>
      <c r="I9" s="17">
        <v>0</v>
      </c>
      <c r="J9" s="17">
        <v>0</v>
      </c>
      <c r="K9" s="17">
        <v>90</v>
      </c>
      <c r="L9" s="17"/>
      <c r="M9" s="17"/>
      <c r="N9" s="17"/>
      <c r="O9" s="17">
        <v>0</v>
      </c>
      <c r="P9" s="17">
        <v>195</v>
      </c>
      <c r="Q9" s="17"/>
      <c r="R9" s="17"/>
      <c r="S9" s="17"/>
      <c r="T9" s="17"/>
      <c r="U9" s="17"/>
      <c r="V9" s="17"/>
      <c r="W9" s="17"/>
      <c r="X9" s="17">
        <v>0</v>
      </c>
      <c r="Y9" s="17"/>
      <c r="Z9" s="17">
        <v>0</v>
      </c>
      <c r="AA9" s="17"/>
      <c r="AB9" s="17">
        <v>80</v>
      </c>
      <c r="AC9" s="17"/>
      <c r="AD9" s="17">
        <v>20</v>
      </c>
      <c r="AE9" s="75">
        <f t="shared" si="0"/>
        <v>770</v>
      </c>
    </row>
    <row r="10" spans="1:31" x14ac:dyDescent="0.25">
      <c r="A10" s="35" t="s">
        <v>56</v>
      </c>
      <c r="B10" s="36" t="s">
        <v>67</v>
      </c>
      <c r="C10" s="17"/>
      <c r="D10" s="17"/>
      <c r="E10" s="17">
        <v>250</v>
      </c>
      <c r="F10" s="17"/>
      <c r="G10" s="17"/>
      <c r="H10" s="17"/>
      <c r="I10" s="17">
        <v>0</v>
      </c>
      <c r="J10" s="17">
        <v>550</v>
      </c>
      <c r="K10" s="17"/>
      <c r="L10" s="17"/>
      <c r="M10" s="17"/>
      <c r="N10" s="17"/>
      <c r="O10" s="17">
        <v>0</v>
      </c>
      <c r="P10" s="17">
        <v>2100</v>
      </c>
      <c r="Q10" s="17"/>
      <c r="R10" s="17"/>
      <c r="S10" s="17"/>
      <c r="T10" s="17"/>
      <c r="U10" s="17"/>
      <c r="V10" s="17"/>
      <c r="W10" s="17">
        <v>300</v>
      </c>
      <c r="X10" s="17">
        <v>0</v>
      </c>
      <c r="Y10" s="17"/>
      <c r="Z10" s="17">
        <v>50</v>
      </c>
      <c r="AA10" s="17"/>
      <c r="AB10" s="17">
        <v>40</v>
      </c>
      <c r="AC10" s="17"/>
      <c r="AD10" s="17"/>
      <c r="AE10" s="75">
        <f t="shared" si="0"/>
        <v>3290</v>
      </c>
    </row>
    <row r="11" spans="1:31" x14ac:dyDescent="0.25">
      <c r="A11" s="26" t="s">
        <v>887</v>
      </c>
      <c r="B11" s="36" t="s">
        <v>67</v>
      </c>
      <c r="C11" s="17"/>
      <c r="D11" s="17"/>
      <c r="E11" s="17">
        <v>90</v>
      </c>
      <c r="F11" s="17"/>
      <c r="G11" s="17">
        <v>50</v>
      </c>
      <c r="H11" s="17"/>
      <c r="I11" s="17">
        <v>0</v>
      </c>
      <c r="J11" s="17">
        <v>0</v>
      </c>
      <c r="K11" s="17">
        <v>50</v>
      </c>
      <c r="L11" s="17"/>
      <c r="M11" s="17"/>
      <c r="N11" s="17"/>
      <c r="O11" s="17">
        <v>0</v>
      </c>
      <c r="P11" s="17">
        <v>5000</v>
      </c>
      <c r="Q11" s="17"/>
      <c r="R11" s="17"/>
      <c r="S11" s="17">
        <v>150</v>
      </c>
      <c r="T11" s="17"/>
      <c r="U11" s="17"/>
      <c r="V11" s="17"/>
      <c r="W11" s="17"/>
      <c r="X11" s="17">
        <v>0</v>
      </c>
      <c r="Y11" s="17"/>
      <c r="Z11" s="17">
        <v>0</v>
      </c>
      <c r="AA11" s="17">
        <v>60</v>
      </c>
      <c r="AB11" s="17">
        <v>120</v>
      </c>
      <c r="AC11" s="17"/>
      <c r="AD11" s="17">
        <v>85</v>
      </c>
      <c r="AE11" s="75">
        <f>SUM(C11:AD11)</f>
        <v>5605</v>
      </c>
    </row>
    <row r="12" spans="1:31" ht="15.75" customHeight="1" x14ac:dyDescent="0.25">
      <c r="A12" s="35" t="s">
        <v>57</v>
      </c>
      <c r="B12" s="36" t="s">
        <v>67</v>
      </c>
      <c r="C12" s="17">
        <v>2121</v>
      </c>
      <c r="D12" s="17"/>
      <c r="E12" s="17">
        <v>200</v>
      </c>
      <c r="F12" s="17"/>
      <c r="G12" s="17">
        <v>50</v>
      </c>
      <c r="H12" s="17">
        <v>31.61</v>
      </c>
      <c r="I12" s="17">
        <v>140</v>
      </c>
      <c r="J12" s="17">
        <v>180</v>
      </c>
      <c r="K12" s="17">
        <v>40</v>
      </c>
      <c r="L12" s="17"/>
      <c r="M12" s="17"/>
      <c r="N12" s="17"/>
      <c r="O12" s="17">
        <v>200</v>
      </c>
      <c r="P12" s="17">
        <v>3945</v>
      </c>
      <c r="Q12" s="17"/>
      <c r="R12" s="17"/>
      <c r="S12" s="17"/>
      <c r="T12" s="17"/>
      <c r="U12" s="17"/>
      <c r="V12" s="17">
        <v>90</v>
      </c>
      <c r="W12" s="17"/>
      <c r="X12" s="17">
        <v>45</v>
      </c>
      <c r="Y12" s="17"/>
      <c r="Z12" s="17">
        <v>200</v>
      </c>
      <c r="AA12" s="17"/>
      <c r="AB12" s="17">
        <v>40</v>
      </c>
      <c r="AC12" s="17"/>
      <c r="AD12" s="17"/>
      <c r="AE12" s="75">
        <f t="shared" si="0"/>
        <v>7282.6100000000006</v>
      </c>
    </row>
    <row r="13" spans="1:31" x14ac:dyDescent="0.25">
      <c r="A13" s="26" t="s">
        <v>897</v>
      </c>
      <c r="B13" s="36" t="s">
        <v>67</v>
      </c>
      <c r="C13" s="17"/>
      <c r="D13" s="17"/>
      <c r="E13" s="17">
        <v>200</v>
      </c>
      <c r="F13" s="17"/>
      <c r="G13" s="17">
        <v>150</v>
      </c>
      <c r="H13" s="17"/>
      <c r="I13" s="17">
        <v>0</v>
      </c>
      <c r="J13" s="17">
        <v>480</v>
      </c>
      <c r="K13" s="17"/>
      <c r="L13" s="17"/>
      <c r="M13" s="17"/>
      <c r="N13" s="17">
        <v>30</v>
      </c>
      <c r="O13" s="17">
        <v>200</v>
      </c>
      <c r="P13" s="17">
        <v>0</v>
      </c>
      <c r="Q13" s="17"/>
      <c r="R13" s="17"/>
      <c r="S13" s="17">
        <v>100</v>
      </c>
      <c r="T13" s="17">
        <v>40</v>
      </c>
      <c r="U13" s="17"/>
      <c r="V13" s="17">
        <v>90</v>
      </c>
      <c r="W13" s="17"/>
      <c r="X13" s="17">
        <v>55</v>
      </c>
      <c r="Y13" s="17">
        <v>60</v>
      </c>
      <c r="Z13" s="17">
        <v>0</v>
      </c>
      <c r="AA13" s="17"/>
      <c r="AB13" s="17">
        <v>0</v>
      </c>
      <c r="AC13" s="17"/>
      <c r="AD13" s="17"/>
      <c r="AE13" s="75">
        <f t="shared" si="0"/>
        <v>1405</v>
      </c>
    </row>
    <row r="14" spans="1:31" x14ac:dyDescent="0.25">
      <c r="A14" s="26" t="s">
        <v>898</v>
      </c>
      <c r="B14" s="36" t="s">
        <v>67</v>
      </c>
      <c r="C14" s="17"/>
      <c r="D14" s="17">
        <v>300</v>
      </c>
      <c r="E14" s="17">
        <v>2000</v>
      </c>
      <c r="F14" s="17"/>
      <c r="G14" s="17">
        <v>50</v>
      </c>
      <c r="H14" s="17"/>
      <c r="I14" s="17">
        <v>0</v>
      </c>
      <c r="J14" s="17">
        <v>280</v>
      </c>
      <c r="K14" s="17">
        <v>40</v>
      </c>
      <c r="L14" s="17"/>
      <c r="M14" s="17"/>
      <c r="N14" s="17">
        <v>150</v>
      </c>
      <c r="O14" s="17">
        <v>200</v>
      </c>
      <c r="P14" s="17">
        <v>5000</v>
      </c>
      <c r="Q14" s="17"/>
      <c r="R14" s="17"/>
      <c r="S14" s="17">
        <v>150</v>
      </c>
      <c r="T14" s="17">
        <v>20</v>
      </c>
      <c r="U14" s="17"/>
      <c r="V14" s="17">
        <v>540</v>
      </c>
      <c r="W14" s="17"/>
      <c r="X14" s="17">
        <v>55</v>
      </c>
      <c r="Y14" s="17"/>
      <c r="Z14" s="17">
        <v>300</v>
      </c>
      <c r="AA14" s="17"/>
      <c r="AB14" s="17">
        <v>0</v>
      </c>
      <c r="AC14" s="17"/>
      <c r="AD14" s="17"/>
      <c r="AE14" s="75">
        <f t="shared" si="0"/>
        <v>9085</v>
      </c>
    </row>
    <row r="15" spans="1:31" ht="25.5" x14ac:dyDescent="0.25">
      <c r="A15" s="26" t="s">
        <v>899</v>
      </c>
      <c r="B15" s="36" t="s">
        <v>67</v>
      </c>
      <c r="C15" s="17"/>
      <c r="D15" s="17"/>
      <c r="E15" s="17">
        <v>0</v>
      </c>
      <c r="F15" s="17">
        <v>1528</v>
      </c>
      <c r="G15" s="17">
        <v>150</v>
      </c>
      <c r="H15" s="17">
        <v>63.4</v>
      </c>
      <c r="I15" s="17">
        <v>700</v>
      </c>
      <c r="J15" s="17">
        <v>800</v>
      </c>
      <c r="K15" s="17">
        <v>310</v>
      </c>
      <c r="L15" s="17"/>
      <c r="M15" s="17"/>
      <c r="N15" s="17"/>
      <c r="O15" s="17">
        <v>0</v>
      </c>
      <c r="P15" s="17">
        <v>15280</v>
      </c>
      <c r="Q15" s="17"/>
      <c r="R15" s="17"/>
      <c r="S15" s="17"/>
      <c r="T15" s="17">
        <v>110</v>
      </c>
      <c r="U15" s="17"/>
      <c r="V15" s="17">
        <v>325</v>
      </c>
      <c r="W15" s="17"/>
      <c r="X15" s="17">
        <v>0</v>
      </c>
      <c r="Y15" s="17">
        <v>1500</v>
      </c>
      <c r="Z15" s="17">
        <v>100</v>
      </c>
      <c r="AA15" s="17"/>
      <c r="AB15" s="17">
        <v>80</v>
      </c>
      <c r="AC15" s="17"/>
      <c r="AD15" s="17"/>
      <c r="AE15" s="75">
        <f t="shared" si="0"/>
        <v>20946.400000000001</v>
      </c>
    </row>
    <row r="16" spans="1:31" ht="25.5" x14ac:dyDescent="0.25">
      <c r="A16" s="26" t="s">
        <v>900</v>
      </c>
      <c r="B16" s="36" t="s">
        <v>67</v>
      </c>
      <c r="C16" s="17">
        <v>2099</v>
      </c>
      <c r="D16" s="17">
        <v>2500</v>
      </c>
      <c r="E16" s="17">
        <v>600</v>
      </c>
      <c r="F16" s="17"/>
      <c r="G16" s="17"/>
      <c r="H16" s="17">
        <v>90</v>
      </c>
      <c r="I16" s="17">
        <v>0</v>
      </c>
      <c r="J16" s="17">
        <v>0</v>
      </c>
      <c r="K16" s="17"/>
      <c r="L16" s="17"/>
      <c r="M16" s="17"/>
      <c r="N16" s="17"/>
      <c r="O16" s="17">
        <v>200</v>
      </c>
      <c r="P16" s="17">
        <v>0</v>
      </c>
      <c r="Q16" s="17">
        <v>200</v>
      </c>
      <c r="R16" s="17"/>
      <c r="S16" s="17"/>
      <c r="T16" s="17"/>
      <c r="U16" s="17"/>
      <c r="V16" s="17"/>
      <c r="W16" s="17"/>
      <c r="X16" s="17">
        <v>0</v>
      </c>
      <c r="Y16" s="17"/>
      <c r="Z16" s="17">
        <v>0</v>
      </c>
      <c r="AA16" s="17"/>
      <c r="AB16" s="17">
        <v>0</v>
      </c>
      <c r="AC16" s="17"/>
      <c r="AD16" s="17"/>
      <c r="AE16" s="75">
        <f>SUM(C16:AD16)</f>
        <v>5689</v>
      </c>
    </row>
    <row r="17" spans="1:31" x14ac:dyDescent="0.25">
      <c r="A17" s="26" t="s">
        <v>888</v>
      </c>
      <c r="B17" s="36" t="s">
        <v>67</v>
      </c>
      <c r="C17" s="17"/>
      <c r="D17" s="17"/>
      <c r="E17" s="17"/>
      <c r="F17" s="17"/>
      <c r="G17" s="17">
        <v>50</v>
      </c>
      <c r="H17" s="17"/>
      <c r="I17" s="17">
        <v>80</v>
      </c>
      <c r="J17" s="17">
        <v>0</v>
      </c>
      <c r="K17" s="17">
        <v>80</v>
      </c>
      <c r="L17" s="17">
        <v>200</v>
      </c>
      <c r="M17" s="17"/>
      <c r="N17" s="17"/>
      <c r="O17" s="17">
        <v>0</v>
      </c>
      <c r="P17" s="17">
        <v>3500</v>
      </c>
      <c r="Q17" s="17"/>
      <c r="R17" s="17"/>
      <c r="S17" s="17">
        <v>150</v>
      </c>
      <c r="T17" s="17"/>
      <c r="U17" s="17"/>
      <c r="V17" s="17"/>
      <c r="W17" s="17"/>
      <c r="X17" s="17">
        <v>105</v>
      </c>
      <c r="Y17" s="17"/>
      <c r="Z17" s="17">
        <v>0</v>
      </c>
      <c r="AA17" s="17"/>
      <c r="AB17" s="17">
        <v>80</v>
      </c>
      <c r="AC17" s="17"/>
      <c r="AD17" s="17">
        <v>25</v>
      </c>
      <c r="AE17" s="75">
        <f>SUM(C17:AD17)</f>
        <v>4270</v>
      </c>
    </row>
    <row r="18" spans="1:31" x14ac:dyDescent="0.25">
      <c r="A18" s="35" t="s">
        <v>58</v>
      </c>
      <c r="B18" s="36" t="s">
        <v>67</v>
      </c>
      <c r="C18" s="17"/>
      <c r="D18" s="17">
        <v>900</v>
      </c>
      <c r="E18" s="17">
        <v>600</v>
      </c>
      <c r="F18" s="17">
        <v>215</v>
      </c>
      <c r="G18" s="17">
        <v>250</v>
      </c>
      <c r="H18" s="17">
        <v>57.62</v>
      </c>
      <c r="I18" s="17">
        <v>400</v>
      </c>
      <c r="J18" s="17">
        <v>1000</v>
      </c>
      <c r="K18" s="17">
        <v>90</v>
      </c>
      <c r="L18" s="17">
        <v>100</v>
      </c>
      <c r="M18" s="17"/>
      <c r="N18" s="17"/>
      <c r="O18" s="17">
        <v>800</v>
      </c>
      <c r="P18" s="17">
        <v>3500</v>
      </c>
      <c r="Q18" s="17"/>
      <c r="R18" s="17"/>
      <c r="S18" s="17">
        <v>150</v>
      </c>
      <c r="T18" s="17">
        <v>200</v>
      </c>
      <c r="U18" s="17"/>
      <c r="V18" s="17"/>
      <c r="W18" s="17"/>
      <c r="X18" s="17">
        <v>105</v>
      </c>
      <c r="Y18" s="17"/>
      <c r="Z18" s="17">
        <v>200</v>
      </c>
      <c r="AA18" s="17">
        <v>180</v>
      </c>
      <c r="AB18" s="17">
        <v>200</v>
      </c>
      <c r="AC18" s="17"/>
      <c r="AD18" s="17">
        <v>70</v>
      </c>
      <c r="AE18" s="75">
        <f t="shared" si="0"/>
        <v>8947.619999999999</v>
      </c>
    </row>
    <row r="19" spans="1:31" x14ac:dyDescent="0.25">
      <c r="A19" s="35" t="s">
        <v>832</v>
      </c>
      <c r="B19" s="36" t="s">
        <v>67</v>
      </c>
      <c r="C19" s="17"/>
      <c r="D19" s="17"/>
      <c r="E19" s="17">
        <v>0</v>
      </c>
      <c r="F19" s="17"/>
      <c r="G19" s="17">
        <v>50</v>
      </c>
      <c r="H19" s="17"/>
      <c r="I19" s="17">
        <v>0</v>
      </c>
      <c r="J19" s="17">
        <v>0</v>
      </c>
      <c r="K19" s="17"/>
      <c r="L19" s="17">
        <v>50</v>
      </c>
      <c r="M19" s="17"/>
      <c r="N19" s="17"/>
      <c r="O19" s="17">
        <v>0</v>
      </c>
      <c r="P19" s="17">
        <v>0</v>
      </c>
      <c r="Q19" s="17"/>
      <c r="R19" s="17"/>
      <c r="S19" s="17"/>
      <c r="T19" s="17">
        <v>1</v>
      </c>
      <c r="U19" s="17"/>
      <c r="V19" s="17"/>
      <c r="W19" s="17"/>
      <c r="X19" s="17">
        <v>0</v>
      </c>
      <c r="Y19" s="17"/>
      <c r="Z19" s="17">
        <v>0</v>
      </c>
      <c r="AA19" s="17"/>
      <c r="AB19" s="17">
        <v>40</v>
      </c>
      <c r="AC19" s="17"/>
      <c r="AD19" s="17"/>
      <c r="AE19" s="75">
        <f t="shared" si="0"/>
        <v>141</v>
      </c>
    </row>
    <row r="20" spans="1:31" x14ac:dyDescent="0.25">
      <c r="A20" s="35" t="s">
        <v>59</v>
      </c>
      <c r="B20" s="36" t="s">
        <v>67</v>
      </c>
      <c r="C20" s="17"/>
      <c r="D20" s="17"/>
      <c r="E20" s="17">
        <v>0</v>
      </c>
      <c r="F20" s="17"/>
      <c r="G20" s="17"/>
      <c r="H20" s="17"/>
      <c r="I20" s="17">
        <v>0</v>
      </c>
      <c r="J20" s="17">
        <v>0</v>
      </c>
      <c r="K20" s="17"/>
      <c r="L20" s="17"/>
      <c r="M20" s="17"/>
      <c r="N20" s="17"/>
      <c r="O20" s="17">
        <v>0</v>
      </c>
      <c r="P20" s="17">
        <v>2400</v>
      </c>
      <c r="Q20" s="17"/>
      <c r="R20" s="17"/>
      <c r="S20" s="17">
        <v>150</v>
      </c>
      <c r="T20" s="17"/>
      <c r="U20" s="17"/>
      <c r="V20" s="17"/>
      <c r="W20" s="17"/>
      <c r="X20" s="17">
        <v>0</v>
      </c>
      <c r="Y20" s="17">
        <v>250</v>
      </c>
      <c r="Z20" s="17">
        <v>0</v>
      </c>
      <c r="AA20" s="17">
        <v>150</v>
      </c>
      <c r="AB20" s="17">
        <v>0</v>
      </c>
      <c r="AC20" s="17"/>
      <c r="AD20" s="17"/>
      <c r="AE20" s="75">
        <f t="shared" si="0"/>
        <v>2950</v>
      </c>
    </row>
    <row r="21" spans="1:31" x14ac:dyDescent="0.25">
      <c r="A21" s="5" t="s">
        <v>60</v>
      </c>
      <c r="B21" s="36" t="s">
        <v>67</v>
      </c>
      <c r="C21" s="17">
        <v>19</v>
      </c>
      <c r="D21" s="17">
        <v>10</v>
      </c>
      <c r="E21" s="17">
        <v>0</v>
      </c>
      <c r="F21" s="17"/>
      <c r="G21" s="17">
        <v>50</v>
      </c>
      <c r="H21" s="17"/>
      <c r="I21" s="17">
        <v>300</v>
      </c>
      <c r="J21" s="17">
        <v>700</v>
      </c>
      <c r="K21" s="17">
        <v>220</v>
      </c>
      <c r="L21" s="17">
        <v>300</v>
      </c>
      <c r="M21" s="17"/>
      <c r="N21" s="17">
        <v>20</v>
      </c>
      <c r="O21" s="17">
        <v>0</v>
      </c>
      <c r="P21" s="17">
        <v>3950</v>
      </c>
      <c r="Q21" s="17">
        <v>120</v>
      </c>
      <c r="R21" s="17"/>
      <c r="S21" s="17">
        <v>150</v>
      </c>
      <c r="T21" s="17">
        <v>80</v>
      </c>
      <c r="U21" s="17"/>
      <c r="V21" s="17">
        <v>300</v>
      </c>
      <c r="W21" s="17"/>
      <c r="X21" s="17">
        <v>190</v>
      </c>
      <c r="Y21" s="17"/>
      <c r="Z21" s="17">
        <v>100</v>
      </c>
      <c r="AA21" s="17">
        <v>210</v>
      </c>
      <c r="AB21" s="17">
        <v>200</v>
      </c>
      <c r="AC21" s="17"/>
      <c r="AD21" s="17"/>
      <c r="AE21" s="75">
        <f t="shared" si="0"/>
        <v>6919</v>
      </c>
    </row>
    <row r="22" spans="1:31" x14ac:dyDescent="0.25">
      <c r="A22" s="35" t="s">
        <v>61</v>
      </c>
      <c r="B22" s="36" t="s">
        <v>67</v>
      </c>
      <c r="C22" s="17"/>
      <c r="D22" s="17"/>
      <c r="E22" s="17">
        <v>0</v>
      </c>
      <c r="F22" s="17"/>
      <c r="G22" s="17">
        <v>20</v>
      </c>
      <c r="H22" s="17"/>
      <c r="I22" s="17">
        <v>0</v>
      </c>
      <c r="J22" s="17">
        <v>0</v>
      </c>
      <c r="K22" s="17">
        <v>20</v>
      </c>
      <c r="L22" s="17"/>
      <c r="M22" s="17"/>
      <c r="N22" s="17"/>
      <c r="O22" s="17">
        <v>0</v>
      </c>
      <c r="P22" s="17">
        <v>0</v>
      </c>
      <c r="Q22" s="17"/>
      <c r="R22" s="17"/>
      <c r="S22" s="17"/>
      <c r="T22" s="17"/>
      <c r="U22" s="17"/>
      <c r="V22" s="17"/>
      <c r="W22" s="17"/>
      <c r="X22" s="17">
        <v>0</v>
      </c>
      <c r="Y22" s="17"/>
      <c r="Z22" s="17">
        <v>0</v>
      </c>
      <c r="AA22" s="17"/>
      <c r="AB22" s="17">
        <v>0</v>
      </c>
      <c r="AC22" s="17"/>
      <c r="AD22" s="17"/>
      <c r="AE22" s="75">
        <f t="shared" si="0"/>
        <v>40</v>
      </c>
    </row>
    <row r="23" spans="1:31" x14ac:dyDescent="0.25">
      <c r="A23" s="35" t="s">
        <v>62</v>
      </c>
      <c r="B23" s="36" t="s">
        <v>67</v>
      </c>
      <c r="C23" s="17">
        <v>620</v>
      </c>
      <c r="D23" s="17">
        <v>100</v>
      </c>
      <c r="E23" s="17">
        <v>0</v>
      </c>
      <c r="F23" s="17">
        <v>894</v>
      </c>
      <c r="G23" s="17">
        <v>50</v>
      </c>
      <c r="H23" s="17"/>
      <c r="I23" s="17">
        <v>200</v>
      </c>
      <c r="J23" s="17">
        <v>580</v>
      </c>
      <c r="K23" s="17">
        <v>280</v>
      </c>
      <c r="L23" s="17"/>
      <c r="M23" s="17"/>
      <c r="N23" s="17">
        <v>250</v>
      </c>
      <c r="O23" s="17">
        <v>0</v>
      </c>
      <c r="P23" s="17">
        <v>15000</v>
      </c>
      <c r="Q23" s="17"/>
      <c r="R23" s="17"/>
      <c r="S23" s="17">
        <v>150</v>
      </c>
      <c r="T23" s="17">
        <v>90</v>
      </c>
      <c r="U23" s="17"/>
      <c r="V23" s="17"/>
      <c r="W23" s="17">
        <v>200</v>
      </c>
      <c r="X23" s="17">
        <v>0</v>
      </c>
      <c r="Y23" s="17"/>
      <c r="Z23" s="17">
        <v>0</v>
      </c>
      <c r="AA23" s="17"/>
      <c r="AB23" s="17">
        <v>0</v>
      </c>
      <c r="AC23" s="17"/>
      <c r="AD23" s="17">
        <v>600</v>
      </c>
      <c r="AE23" s="75">
        <f t="shared" si="0"/>
        <v>18414</v>
      </c>
    </row>
    <row r="24" spans="1:31" x14ac:dyDescent="0.25">
      <c r="A24" s="26" t="s">
        <v>889</v>
      </c>
      <c r="B24" s="36" t="s">
        <v>67</v>
      </c>
      <c r="C24" s="17"/>
      <c r="D24" s="17"/>
      <c r="E24" s="17">
        <v>80</v>
      </c>
      <c r="F24" s="17">
        <v>636</v>
      </c>
      <c r="G24" s="17">
        <v>200</v>
      </c>
      <c r="H24" s="17">
        <v>45.47</v>
      </c>
      <c r="I24" s="17">
        <v>200</v>
      </c>
      <c r="J24" s="17">
        <v>150</v>
      </c>
      <c r="K24" s="17"/>
      <c r="L24" s="17">
        <v>200</v>
      </c>
      <c r="M24" s="17"/>
      <c r="N24" s="17"/>
      <c r="O24" s="17">
        <v>0</v>
      </c>
      <c r="P24" s="17">
        <v>4500</v>
      </c>
      <c r="Q24" s="17">
        <v>120</v>
      </c>
      <c r="R24" s="17"/>
      <c r="S24" s="17">
        <v>150</v>
      </c>
      <c r="T24" s="17">
        <v>80</v>
      </c>
      <c r="U24" s="17"/>
      <c r="V24" s="17"/>
      <c r="W24" s="17">
        <v>200</v>
      </c>
      <c r="X24" s="17">
        <v>230</v>
      </c>
      <c r="Y24" s="17">
        <v>130</v>
      </c>
      <c r="Z24" s="17">
        <v>200</v>
      </c>
      <c r="AA24" s="17">
        <v>90</v>
      </c>
      <c r="AB24" s="17">
        <v>200</v>
      </c>
      <c r="AC24" s="17"/>
      <c r="AD24" s="17">
        <v>70</v>
      </c>
      <c r="AE24" s="75">
        <f t="shared" si="0"/>
        <v>7411.47</v>
      </c>
    </row>
    <row r="25" spans="1:31" x14ac:dyDescent="0.25">
      <c r="A25" s="26" t="s">
        <v>890</v>
      </c>
      <c r="B25" s="36" t="s">
        <v>67</v>
      </c>
      <c r="C25" s="17">
        <v>7244</v>
      </c>
      <c r="D25" s="17">
        <v>2000</v>
      </c>
      <c r="E25" s="17">
        <v>0</v>
      </c>
      <c r="F25" s="17"/>
      <c r="G25" s="17"/>
      <c r="H25" s="17"/>
      <c r="I25" s="17">
        <v>0</v>
      </c>
      <c r="J25" s="17">
        <v>0</v>
      </c>
      <c r="K25" s="17">
        <v>80</v>
      </c>
      <c r="L25" s="17"/>
      <c r="M25" s="17"/>
      <c r="N25" s="17"/>
      <c r="O25" s="17">
        <v>1260</v>
      </c>
      <c r="P25" s="17">
        <v>0</v>
      </c>
      <c r="Q25" s="17"/>
      <c r="R25" s="17"/>
      <c r="S25" s="17"/>
      <c r="T25" s="17"/>
      <c r="U25" s="17"/>
      <c r="V25" s="17"/>
      <c r="W25" s="17"/>
      <c r="X25" s="17">
        <v>0</v>
      </c>
      <c r="Y25" s="17"/>
      <c r="Z25" s="17">
        <v>0</v>
      </c>
      <c r="AA25" s="17"/>
      <c r="AB25" s="17">
        <v>0</v>
      </c>
      <c r="AC25" s="17"/>
      <c r="AD25" s="17"/>
      <c r="AE25" s="75">
        <f>SUM(C25:AD25)</f>
        <v>10584</v>
      </c>
    </row>
    <row r="26" spans="1:31" x14ac:dyDescent="0.25">
      <c r="A26" s="26" t="s">
        <v>891</v>
      </c>
      <c r="B26" s="36" t="s">
        <v>67</v>
      </c>
      <c r="C26" s="17"/>
      <c r="D26" s="17"/>
      <c r="E26" s="17">
        <v>0</v>
      </c>
      <c r="F26" s="17"/>
      <c r="G26" s="17">
        <v>50</v>
      </c>
      <c r="H26" s="17"/>
      <c r="I26" s="17">
        <v>0</v>
      </c>
      <c r="J26" s="17">
        <v>0</v>
      </c>
      <c r="K26" s="17"/>
      <c r="L26" s="17"/>
      <c r="M26" s="17"/>
      <c r="N26" s="17"/>
      <c r="O26" s="17">
        <v>0</v>
      </c>
      <c r="P26" s="17">
        <v>5000</v>
      </c>
      <c r="Q26" s="17"/>
      <c r="R26" s="17"/>
      <c r="S26" s="17"/>
      <c r="T26" s="17"/>
      <c r="U26" s="17"/>
      <c r="V26" s="17"/>
      <c r="W26" s="17"/>
      <c r="X26" s="17">
        <v>0</v>
      </c>
      <c r="Y26" s="17"/>
      <c r="Z26" s="17">
        <v>0</v>
      </c>
      <c r="AA26" s="17"/>
      <c r="AB26" s="17">
        <v>0</v>
      </c>
      <c r="AC26" s="17"/>
      <c r="AD26" s="17"/>
      <c r="AE26" s="75">
        <f>SUM(C26:AD26)</f>
        <v>5050</v>
      </c>
    </row>
    <row r="27" spans="1:31" x14ac:dyDescent="0.25">
      <c r="A27" s="26" t="s">
        <v>901</v>
      </c>
      <c r="B27" s="36" t="s">
        <v>67</v>
      </c>
      <c r="C27" s="17"/>
      <c r="D27" s="17"/>
      <c r="E27" s="17">
        <v>0</v>
      </c>
      <c r="F27" s="17"/>
      <c r="G27" s="17">
        <v>50</v>
      </c>
      <c r="H27" s="17"/>
      <c r="I27" s="17">
        <v>150</v>
      </c>
      <c r="J27" s="17">
        <v>0</v>
      </c>
      <c r="K27" s="17">
        <v>110</v>
      </c>
      <c r="L27" s="17">
        <v>400</v>
      </c>
      <c r="M27" s="17"/>
      <c r="N27" s="17">
        <v>10</v>
      </c>
      <c r="O27" s="17">
        <v>0</v>
      </c>
      <c r="P27" s="17">
        <v>3000</v>
      </c>
      <c r="Q27" s="17"/>
      <c r="R27" s="17"/>
      <c r="S27" s="17">
        <v>150</v>
      </c>
      <c r="T27" s="17"/>
      <c r="U27" s="17"/>
      <c r="V27" s="17"/>
      <c r="W27" s="17"/>
      <c r="X27" s="17">
        <v>270</v>
      </c>
      <c r="Y27" s="17">
        <v>120</v>
      </c>
      <c r="Z27" s="17">
        <v>150</v>
      </c>
      <c r="AA27" s="17"/>
      <c r="AB27" s="17">
        <v>40</v>
      </c>
      <c r="AC27" s="17"/>
      <c r="AD27" s="17">
        <v>635</v>
      </c>
      <c r="AE27" s="75">
        <f t="shared" si="0"/>
        <v>4450</v>
      </c>
    </row>
    <row r="28" spans="1:31" x14ac:dyDescent="0.25">
      <c r="A28" s="26" t="s">
        <v>902</v>
      </c>
      <c r="B28" s="36" t="s">
        <v>67</v>
      </c>
      <c r="C28" s="17"/>
      <c r="D28" s="17">
        <v>1000</v>
      </c>
      <c r="E28" s="17">
        <v>0</v>
      </c>
      <c r="F28" s="17"/>
      <c r="G28" s="17"/>
      <c r="H28" s="17"/>
      <c r="I28" s="17">
        <v>0</v>
      </c>
      <c r="J28" s="17">
        <v>0</v>
      </c>
      <c r="K28" s="17"/>
      <c r="L28" s="17"/>
      <c r="M28" s="17"/>
      <c r="N28" s="17"/>
      <c r="O28" s="17">
        <v>0</v>
      </c>
      <c r="P28" s="17">
        <v>0</v>
      </c>
      <c r="Q28" s="17">
        <v>160</v>
      </c>
      <c r="R28" s="17"/>
      <c r="S28" s="17"/>
      <c r="T28" s="17"/>
      <c r="U28" s="17"/>
      <c r="V28" s="17"/>
      <c r="W28" s="17">
        <v>300</v>
      </c>
      <c r="X28" s="17">
        <v>0</v>
      </c>
      <c r="Y28" s="17"/>
      <c r="Z28" s="17">
        <v>0</v>
      </c>
      <c r="AA28" s="17"/>
      <c r="AB28" s="17">
        <v>0</v>
      </c>
      <c r="AC28" s="17">
        <v>24</v>
      </c>
      <c r="AD28" s="17"/>
      <c r="AE28" s="75">
        <f>SUM(C28:AD28)</f>
        <v>1484</v>
      </c>
    </row>
    <row r="29" spans="1:31" x14ac:dyDescent="0.25">
      <c r="A29" s="26" t="s">
        <v>892</v>
      </c>
      <c r="B29" s="36" t="s">
        <v>67</v>
      </c>
      <c r="C29" s="17"/>
      <c r="D29" s="17"/>
      <c r="E29" s="17">
        <v>0</v>
      </c>
      <c r="F29" s="17"/>
      <c r="G29" s="17"/>
      <c r="H29" s="17"/>
      <c r="I29" s="17">
        <v>0</v>
      </c>
      <c r="J29" s="17">
        <v>0</v>
      </c>
      <c r="K29" s="17">
        <v>25</v>
      </c>
      <c r="L29" s="17"/>
      <c r="M29" s="17"/>
      <c r="N29" s="17"/>
      <c r="O29" s="17">
        <v>0</v>
      </c>
      <c r="P29" s="17">
        <v>1500</v>
      </c>
      <c r="Q29" s="17"/>
      <c r="R29" s="17"/>
      <c r="S29" s="17">
        <v>150</v>
      </c>
      <c r="T29" s="17"/>
      <c r="U29" s="17"/>
      <c r="V29" s="17"/>
      <c r="W29" s="17"/>
      <c r="X29" s="17">
        <v>70</v>
      </c>
      <c r="Y29" s="17"/>
      <c r="Z29" s="17">
        <v>0</v>
      </c>
      <c r="AA29" s="17"/>
      <c r="AB29" s="17">
        <v>40</v>
      </c>
      <c r="AC29" s="17"/>
      <c r="AD29" s="17"/>
      <c r="AE29" s="75">
        <f>SUM(C29:AD29)</f>
        <v>1785</v>
      </c>
    </row>
    <row r="30" spans="1:31" x14ac:dyDescent="0.25">
      <c r="A30" s="37" t="s">
        <v>893</v>
      </c>
      <c r="B30" s="36" t="s">
        <v>67</v>
      </c>
      <c r="C30" s="17"/>
      <c r="D30" s="17"/>
      <c r="E30" s="17">
        <v>350</v>
      </c>
      <c r="F30" s="17"/>
      <c r="G30" s="17">
        <v>250</v>
      </c>
      <c r="H30" s="17">
        <v>145.31</v>
      </c>
      <c r="I30" s="17">
        <v>0</v>
      </c>
      <c r="J30" s="17">
        <v>140</v>
      </c>
      <c r="K30" s="17">
        <v>25</v>
      </c>
      <c r="L30" s="17"/>
      <c r="M30" s="17"/>
      <c r="N30" s="17"/>
      <c r="O30" s="17">
        <v>600</v>
      </c>
      <c r="P30" s="17">
        <v>1010</v>
      </c>
      <c r="Q30" s="17"/>
      <c r="R30" s="17"/>
      <c r="S30" s="17"/>
      <c r="T30" s="17"/>
      <c r="U30" s="17"/>
      <c r="V30" s="17"/>
      <c r="W30" s="17">
        <v>100</v>
      </c>
      <c r="X30" s="17">
        <v>0</v>
      </c>
      <c r="Y30" s="17"/>
      <c r="Z30" s="17">
        <v>0</v>
      </c>
      <c r="AA30" s="17">
        <v>60</v>
      </c>
      <c r="AB30" s="17">
        <v>80</v>
      </c>
      <c r="AC30" s="17"/>
      <c r="AD30" s="17"/>
      <c r="AE30" s="75">
        <f t="shared" si="0"/>
        <v>2760.31</v>
      </c>
    </row>
    <row r="31" spans="1:31" x14ac:dyDescent="0.25">
      <c r="A31" s="25" t="s">
        <v>903</v>
      </c>
      <c r="B31" s="36" t="s">
        <v>67</v>
      </c>
      <c r="C31" s="17"/>
      <c r="D31" s="17"/>
      <c r="E31" s="17">
        <v>0</v>
      </c>
      <c r="F31" s="17"/>
      <c r="G31" s="17">
        <v>50</v>
      </c>
      <c r="H31" s="17"/>
      <c r="I31" s="17">
        <v>0</v>
      </c>
      <c r="J31" s="17">
        <v>800</v>
      </c>
      <c r="K31" s="17">
        <v>110</v>
      </c>
      <c r="L31" s="17"/>
      <c r="M31" s="17"/>
      <c r="N31" s="17"/>
      <c r="O31" s="17">
        <v>0</v>
      </c>
      <c r="P31" s="17">
        <v>3000</v>
      </c>
      <c r="Q31" s="17"/>
      <c r="R31" s="17">
        <v>80</v>
      </c>
      <c r="S31" s="17"/>
      <c r="T31" s="17"/>
      <c r="U31" s="17"/>
      <c r="V31" s="17"/>
      <c r="W31" s="17"/>
      <c r="X31" s="17">
        <v>0</v>
      </c>
      <c r="Y31" s="17"/>
      <c r="Z31" s="17">
        <v>100</v>
      </c>
      <c r="AA31" s="17"/>
      <c r="AB31" s="17">
        <v>40</v>
      </c>
      <c r="AC31" s="17"/>
      <c r="AD31" s="17"/>
      <c r="AE31" s="75">
        <f t="shared" si="0"/>
        <v>4180</v>
      </c>
    </row>
    <row r="32" spans="1:31" x14ac:dyDescent="0.25">
      <c r="A32" s="25" t="s">
        <v>904</v>
      </c>
      <c r="B32" s="36" t="s">
        <v>67</v>
      </c>
      <c r="C32" s="17"/>
      <c r="D32" s="17"/>
      <c r="E32" s="17">
        <v>0</v>
      </c>
      <c r="F32" s="17"/>
      <c r="G32" s="17"/>
      <c r="H32" s="17"/>
      <c r="I32" s="17">
        <v>0</v>
      </c>
      <c r="J32" s="17">
        <v>0</v>
      </c>
      <c r="K32" s="17"/>
      <c r="L32" s="17"/>
      <c r="M32" s="17"/>
      <c r="N32" s="17"/>
      <c r="O32" s="17">
        <v>0</v>
      </c>
      <c r="P32" s="17">
        <v>0</v>
      </c>
      <c r="Q32" s="17">
        <v>250</v>
      </c>
      <c r="R32" s="17"/>
      <c r="S32" s="17"/>
      <c r="T32" s="17"/>
      <c r="U32" s="17"/>
      <c r="V32" s="17"/>
      <c r="W32" s="17"/>
      <c r="X32" s="17">
        <v>0</v>
      </c>
      <c r="Y32" s="17"/>
      <c r="Z32" s="17">
        <v>0</v>
      </c>
      <c r="AA32" s="17"/>
      <c r="AB32" s="17">
        <v>40</v>
      </c>
      <c r="AC32" s="17">
        <v>24</v>
      </c>
      <c r="AD32" s="17"/>
      <c r="AE32" s="75">
        <f>SUM(C32:AD32)</f>
        <v>314</v>
      </c>
    </row>
    <row r="33" spans="1:31" ht="15" customHeight="1" x14ac:dyDescent="0.25">
      <c r="A33" s="5" t="s">
        <v>63</v>
      </c>
      <c r="B33" s="36" t="s">
        <v>67</v>
      </c>
      <c r="C33" s="17"/>
      <c r="D33" s="17"/>
      <c r="E33" s="17">
        <v>0</v>
      </c>
      <c r="F33" s="17"/>
      <c r="G33" s="17">
        <v>30</v>
      </c>
      <c r="H33" s="17">
        <v>5</v>
      </c>
      <c r="I33" s="17">
        <v>0</v>
      </c>
      <c r="J33" s="17">
        <v>0</v>
      </c>
      <c r="K33" s="17"/>
      <c r="L33" s="17"/>
      <c r="M33" s="17"/>
      <c r="N33" s="17">
        <v>150</v>
      </c>
      <c r="O33" s="17">
        <v>0</v>
      </c>
      <c r="P33" s="17">
        <v>0</v>
      </c>
      <c r="Q33" s="17"/>
      <c r="R33" s="17"/>
      <c r="S33" s="17"/>
      <c r="T33" s="17"/>
      <c r="U33" s="17"/>
      <c r="V33" s="17"/>
      <c r="W33" s="17"/>
      <c r="X33" s="17">
        <v>0</v>
      </c>
      <c r="Y33" s="17"/>
      <c r="Z33" s="17">
        <v>0</v>
      </c>
      <c r="AA33" s="17"/>
      <c r="AB33" s="17">
        <v>40</v>
      </c>
      <c r="AC33" s="17"/>
      <c r="AD33" s="17"/>
      <c r="AE33" s="75">
        <f t="shared" si="0"/>
        <v>225</v>
      </c>
    </row>
    <row r="34" spans="1:31" x14ac:dyDescent="0.25">
      <c r="A34" s="27" t="s">
        <v>894</v>
      </c>
      <c r="B34" s="36" t="s">
        <v>67</v>
      </c>
      <c r="C34" s="17"/>
      <c r="D34" s="17">
        <v>200</v>
      </c>
      <c r="E34" s="17">
        <v>0</v>
      </c>
      <c r="F34" s="17"/>
      <c r="G34" s="17"/>
      <c r="H34" s="17">
        <v>142.96</v>
      </c>
      <c r="I34" s="17">
        <v>0</v>
      </c>
      <c r="J34" s="17">
        <v>0</v>
      </c>
      <c r="K34" s="17"/>
      <c r="L34" s="17"/>
      <c r="M34" s="17"/>
      <c r="N34" s="17"/>
      <c r="O34" s="17">
        <v>0</v>
      </c>
      <c r="P34" s="17">
        <v>800</v>
      </c>
      <c r="Q34" s="17"/>
      <c r="R34" s="17"/>
      <c r="S34" s="17"/>
      <c r="T34" s="17"/>
      <c r="U34" s="17"/>
      <c r="V34" s="17"/>
      <c r="W34" s="17"/>
      <c r="X34" s="17">
        <v>0</v>
      </c>
      <c r="Y34" s="17"/>
      <c r="Z34" s="17">
        <v>0</v>
      </c>
      <c r="AA34" s="17"/>
      <c r="AB34" s="17">
        <v>0</v>
      </c>
      <c r="AC34" s="17">
        <v>24</v>
      </c>
      <c r="AD34" s="17"/>
      <c r="AE34" s="75">
        <f t="shared" si="0"/>
        <v>1166.96</v>
      </c>
    </row>
    <row r="35" spans="1:31" ht="15" customHeight="1" x14ac:dyDescent="0.25">
      <c r="A35" s="5" t="s">
        <v>830</v>
      </c>
      <c r="B35" s="36" t="s">
        <v>67</v>
      </c>
      <c r="C35" s="17"/>
      <c r="D35" s="17">
        <v>500</v>
      </c>
      <c r="E35" s="17">
        <v>0</v>
      </c>
      <c r="F35" s="17"/>
      <c r="G35" s="17"/>
      <c r="H35" s="17"/>
      <c r="I35" s="17">
        <v>0</v>
      </c>
      <c r="J35" s="17">
        <v>0</v>
      </c>
      <c r="K35" s="17"/>
      <c r="L35" s="17"/>
      <c r="M35" s="17"/>
      <c r="N35" s="17">
        <v>50</v>
      </c>
      <c r="O35" s="17">
        <v>300</v>
      </c>
      <c r="P35" s="17">
        <v>320</v>
      </c>
      <c r="Q35" s="17"/>
      <c r="R35" s="17"/>
      <c r="S35" s="17">
        <v>150</v>
      </c>
      <c r="T35" s="17"/>
      <c r="U35" s="17"/>
      <c r="V35" s="17"/>
      <c r="W35" s="17"/>
      <c r="X35" s="17">
        <v>70</v>
      </c>
      <c r="Y35" s="17"/>
      <c r="Z35" s="17">
        <v>0</v>
      </c>
      <c r="AA35" s="17"/>
      <c r="AB35" s="17">
        <v>80</v>
      </c>
      <c r="AC35" s="17"/>
      <c r="AD35" s="17"/>
      <c r="AE35" s="75">
        <f t="shared" si="0"/>
        <v>1470</v>
      </c>
    </row>
    <row r="36" spans="1:31" x14ac:dyDescent="0.25">
      <c r="A36" s="35" t="s">
        <v>64</v>
      </c>
      <c r="B36" s="36" t="s">
        <v>67</v>
      </c>
      <c r="C36" s="17">
        <v>203</v>
      </c>
      <c r="D36" s="17"/>
      <c r="E36" s="17">
        <v>600</v>
      </c>
      <c r="F36" s="17"/>
      <c r="G36" s="17">
        <v>350</v>
      </c>
      <c r="H36" s="17">
        <v>152.52000000000001</v>
      </c>
      <c r="I36" s="17">
        <v>0</v>
      </c>
      <c r="J36" s="17">
        <v>420</v>
      </c>
      <c r="K36" s="17">
        <v>150</v>
      </c>
      <c r="L36" s="17"/>
      <c r="M36" s="17"/>
      <c r="N36" s="17"/>
      <c r="O36" s="17">
        <v>300</v>
      </c>
      <c r="P36" s="17">
        <v>1500</v>
      </c>
      <c r="Q36" s="17">
        <v>120</v>
      </c>
      <c r="R36" s="17"/>
      <c r="S36" s="17">
        <v>150</v>
      </c>
      <c r="T36" s="17">
        <v>30</v>
      </c>
      <c r="U36" s="17"/>
      <c r="V36" s="17">
        <v>65</v>
      </c>
      <c r="W36" s="17"/>
      <c r="X36" s="17">
        <v>70</v>
      </c>
      <c r="Y36" s="17">
        <v>150</v>
      </c>
      <c r="Z36" s="17">
        <v>150</v>
      </c>
      <c r="AA36" s="17">
        <v>30</v>
      </c>
      <c r="AB36" s="17">
        <v>40</v>
      </c>
      <c r="AC36" s="17"/>
      <c r="AD36" s="17">
        <v>80</v>
      </c>
      <c r="AE36" s="75">
        <f t="shared" si="0"/>
        <v>4480.5200000000004</v>
      </c>
    </row>
    <row r="37" spans="1:31" x14ac:dyDescent="0.25">
      <c r="A37" s="5" t="s">
        <v>895</v>
      </c>
      <c r="B37" s="36" t="s">
        <v>67</v>
      </c>
      <c r="C37" s="17"/>
      <c r="D37" s="17"/>
      <c r="E37" s="17">
        <v>0</v>
      </c>
      <c r="F37" s="17"/>
      <c r="G37" s="17">
        <v>50</v>
      </c>
      <c r="H37" s="17">
        <v>43.3</v>
      </c>
      <c r="I37" s="17">
        <v>0</v>
      </c>
      <c r="J37" s="17">
        <v>0</v>
      </c>
      <c r="K37" s="17">
        <v>70</v>
      </c>
      <c r="L37" s="17">
        <v>200</v>
      </c>
      <c r="M37" s="17"/>
      <c r="N37" s="17"/>
      <c r="O37" s="17">
        <v>600</v>
      </c>
      <c r="P37" s="17">
        <v>1860</v>
      </c>
      <c r="Q37" s="17">
        <v>120</v>
      </c>
      <c r="R37" s="17"/>
      <c r="S37" s="17">
        <v>150</v>
      </c>
      <c r="T37" s="17"/>
      <c r="U37" s="17"/>
      <c r="V37" s="17"/>
      <c r="W37" s="17"/>
      <c r="X37" s="17">
        <v>175</v>
      </c>
      <c r="Y37" s="17"/>
      <c r="Z37" s="17">
        <v>60</v>
      </c>
      <c r="AA37" s="17"/>
      <c r="AB37" s="17">
        <v>160</v>
      </c>
      <c r="AC37" s="17"/>
      <c r="AD37" s="17"/>
      <c r="AE37" s="75">
        <f t="shared" si="0"/>
        <v>3488.3</v>
      </c>
    </row>
    <row r="38" spans="1:31" x14ac:dyDescent="0.25">
      <c r="A38" s="35" t="s">
        <v>65</v>
      </c>
      <c r="B38" s="36" t="s">
        <v>67</v>
      </c>
      <c r="C38" s="17">
        <v>759</v>
      </c>
      <c r="D38" s="17">
        <v>600</v>
      </c>
      <c r="E38" s="17">
        <v>0</v>
      </c>
      <c r="F38" s="17"/>
      <c r="G38" s="17">
        <v>280</v>
      </c>
      <c r="H38" s="17"/>
      <c r="I38" s="17">
        <v>0</v>
      </c>
      <c r="J38" s="17">
        <v>660</v>
      </c>
      <c r="K38" s="17">
        <v>320</v>
      </c>
      <c r="L38" s="17">
        <v>100</v>
      </c>
      <c r="M38" s="17"/>
      <c r="N38" s="17">
        <v>700</v>
      </c>
      <c r="O38" s="17">
        <v>800</v>
      </c>
      <c r="P38" s="17">
        <v>2115</v>
      </c>
      <c r="Q38" s="17"/>
      <c r="R38" s="17"/>
      <c r="S38" s="17"/>
      <c r="T38" s="17"/>
      <c r="U38" s="17"/>
      <c r="V38" s="17"/>
      <c r="W38" s="17"/>
      <c r="X38" s="17">
        <v>140</v>
      </c>
      <c r="Y38" s="17">
        <v>300</v>
      </c>
      <c r="Z38" s="17">
        <v>0</v>
      </c>
      <c r="AA38" s="17"/>
      <c r="AB38" s="17">
        <v>40</v>
      </c>
      <c r="AC38" s="17"/>
      <c r="AD38" s="17">
        <v>80</v>
      </c>
      <c r="AE38" s="75">
        <f t="shared" si="0"/>
        <v>6814</v>
      </c>
    </row>
    <row r="39" spans="1:31" x14ac:dyDescent="0.25">
      <c r="A39" s="35" t="s">
        <v>831</v>
      </c>
      <c r="B39" s="36" t="s">
        <v>67</v>
      </c>
      <c r="C39" s="17"/>
      <c r="D39" s="17"/>
      <c r="E39" s="17">
        <v>300</v>
      </c>
      <c r="F39" s="17"/>
      <c r="G39" s="17">
        <v>100</v>
      </c>
      <c r="H39" s="17"/>
      <c r="I39" s="17">
        <v>0</v>
      </c>
      <c r="J39" s="17">
        <v>450</v>
      </c>
      <c r="K39" s="17"/>
      <c r="L39" s="17">
        <v>100</v>
      </c>
      <c r="M39" s="17"/>
      <c r="N39" s="17"/>
      <c r="O39" s="17">
        <v>0</v>
      </c>
      <c r="P39" s="17">
        <v>0</v>
      </c>
      <c r="Q39" s="17"/>
      <c r="R39" s="17"/>
      <c r="S39" s="17">
        <v>150</v>
      </c>
      <c r="T39" s="17">
        <v>30</v>
      </c>
      <c r="U39" s="17"/>
      <c r="V39" s="17"/>
      <c r="W39" s="17"/>
      <c r="X39" s="17">
        <v>0</v>
      </c>
      <c r="Y39" s="17">
        <v>80</v>
      </c>
      <c r="Z39" s="17">
        <v>0</v>
      </c>
      <c r="AA39" s="17"/>
      <c r="AB39" s="17">
        <v>40</v>
      </c>
      <c r="AC39" s="17"/>
      <c r="AD39" s="17"/>
      <c r="AE39" s="75">
        <f t="shared" si="0"/>
        <v>1250</v>
      </c>
    </row>
    <row r="40" spans="1:31" x14ac:dyDescent="0.25">
      <c r="A40" s="35" t="s">
        <v>66</v>
      </c>
      <c r="B40" s="36" t="s">
        <v>67</v>
      </c>
      <c r="C40" s="17"/>
      <c r="D40" s="17"/>
      <c r="E40" s="17">
        <v>650</v>
      </c>
      <c r="F40" s="17">
        <v>1031</v>
      </c>
      <c r="G40" s="17">
        <v>30</v>
      </c>
      <c r="H40" s="17"/>
      <c r="I40" s="17">
        <v>0</v>
      </c>
      <c r="J40" s="17">
        <v>0</v>
      </c>
      <c r="K40" s="17"/>
      <c r="L40" s="17"/>
      <c r="M40" s="17"/>
      <c r="N40" s="17"/>
      <c r="O40" s="17">
        <v>0</v>
      </c>
      <c r="P40" s="17">
        <v>1880</v>
      </c>
      <c r="Q40" s="17"/>
      <c r="R40" s="17"/>
      <c r="S40" s="17"/>
      <c r="T40" s="17">
        <v>300</v>
      </c>
      <c r="U40" s="17"/>
      <c r="V40" s="17"/>
      <c r="W40" s="17"/>
      <c r="X40" s="17">
        <v>0</v>
      </c>
      <c r="Y40" s="17"/>
      <c r="Z40" s="17">
        <v>0</v>
      </c>
      <c r="AA40" s="17"/>
      <c r="AB40" s="17">
        <v>120</v>
      </c>
      <c r="AC40" s="17"/>
      <c r="AD40" s="17"/>
      <c r="AE40" s="75">
        <f t="shared" si="0"/>
        <v>4011</v>
      </c>
    </row>
    <row r="41" spans="1:31" x14ac:dyDescent="0.25">
      <c r="A41" s="28" t="s">
        <v>896</v>
      </c>
      <c r="B41" s="36" t="s">
        <v>67</v>
      </c>
      <c r="C41" s="17"/>
      <c r="D41" s="17">
        <v>500</v>
      </c>
      <c r="E41" s="17">
        <v>0</v>
      </c>
      <c r="F41" s="17">
        <v>231</v>
      </c>
      <c r="G41" s="17">
        <v>50</v>
      </c>
      <c r="H41" s="17"/>
      <c r="I41" s="17">
        <v>120</v>
      </c>
      <c r="J41" s="17">
        <v>0</v>
      </c>
      <c r="K41" s="17">
        <v>70</v>
      </c>
      <c r="L41" s="17">
        <v>100</v>
      </c>
      <c r="M41" s="17"/>
      <c r="N41" s="17"/>
      <c r="O41" s="17">
        <v>0</v>
      </c>
      <c r="P41" s="17">
        <v>1571</v>
      </c>
      <c r="Q41" s="17"/>
      <c r="R41" s="17"/>
      <c r="S41" s="17">
        <v>150</v>
      </c>
      <c r="T41" s="17"/>
      <c r="U41" s="17"/>
      <c r="V41" s="17"/>
      <c r="W41" s="17"/>
      <c r="X41" s="17">
        <v>0</v>
      </c>
      <c r="Y41" s="17"/>
      <c r="Z41" s="17">
        <v>0</v>
      </c>
      <c r="AA41" s="17"/>
      <c r="AB41" s="17">
        <v>80</v>
      </c>
      <c r="AC41" s="17"/>
      <c r="AD41" s="17"/>
      <c r="AE41" s="75">
        <f t="shared" si="0"/>
        <v>2872</v>
      </c>
    </row>
  </sheetData>
  <sortState xmlns:xlrd2="http://schemas.microsoft.com/office/spreadsheetml/2017/richdata2" ref="A8:AD32">
    <sortCondition ref="A8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3:AE64"/>
  <sheetViews>
    <sheetView zoomScaleNormal="100" workbookViewId="0">
      <pane xSplit="2" ySplit="7" topLeftCell="C47" activePane="bottomRight" state="frozen"/>
      <selection pane="topRight" activeCell="C1" sqref="C1"/>
      <selection pane="bottomLeft" activeCell="A8" sqref="A8"/>
      <selection pane="bottomRight" activeCell="AE8" sqref="AE8:AE64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996</v>
      </c>
    </row>
    <row r="4" spans="1:31" ht="15.75" x14ac:dyDescent="0.25">
      <c r="J4" s="2"/>
    </row>
    <row r="5" spans="1:31" x14ac:dyDescent="0.25">
      <c r="K5" s="1"/>
      <c r="AD5" s="1"/>
    </row>
    <row r="6" spans="1:31" x14ac:dyDescent="0.25"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543</v>
      </c>
      <c r="B8" s="34" t="s">
        <v>67</v>
      </c>
      <c r="C8" s="19">
        <v>156</v>
      </c>
      <c r="D8" s="17">
        <v>400</v>
      </c>
      <c r="E8" s="17">
        <v>30</v>
      </c>
      <c r="F8" s="17">
        <v>124</v>
      </c>
      <c r="G8" s="17">
        <v>150</v>
      </c>
      <c r="H8" s="17">
        <v>14.18</v>
      </c>
      <c r="I8" s="17">
        <v>0</v>
      </c>
      <c r="J8" s="17">
        <v>250</v>
      </c>
      <c r="K8" s="17"/>
      <c r="L8" s="17">
        <v>50</v>
      </c>
      <c r="M8" s="18"/>
      <c r="N8" s="18">
        <v>100</v>
      </c>
      <c r="O8" s="19">
        <v>250</v>
      </c>
      <c r="P8" s="17">
        <v>3163</v>
      </c>
      <c r="Q8" s="17">
        <v>140</v>
      </c>
      <c r="R8" s="18">
        <v>88</v>
      </c>
      <c r="S8" s="18">
        <v>84</v>
      </c>
      <c r="T8" s="17">
        <v>30</v>
      </c>
      <c r="U8" s="17"/>
      <c r="V8" s="17"/>
      <c r="W8" s="18"/>
      <c r="X8" s="18">
        <v>30</v>
      </c>
      <c r="Y8" s="19">
        <v>20</v>
      </c>
      <c r="Z8" s="19">
        <v>40</v>
      </c>
      <c r="AA8" s="17"/>
      <c r="AB8" s="18">
        <v>20</v>
      </c>
      <c r="AC8" s="18"/>
      <c r="AD8" s="18"/>
      <c r="AE8" s="75">
        <f>SUM(C8:AD8)</f>
        <v>5139.18</v>
      </c>
    </row>
    <row r="9" spans="1:31" x14ac:dyDescent="0.25">
      <c r="A9" s="4" t="s">
        <v>493</v>
      </c>
      <c r="B9" s="34" t="s">
        <v>67</v>
      </c>
      <c r="C9" s="19"/>
      <c r="D9" s="17"/>
      <c r="E9" s="17">
        <v>2</v>
      </c>
      <c r="F9" s="17"/>
      <c r="G9" s="17">
        <v>50</v>
      </c>
      <c r="H9" s="17">
        <v>74.22</v>
      </c>
      <c r="I9" s="17">
        <v>0</v>
      </c>
      <c r="J9" s="17">
        <v>10</v>
      </c>
      <c r="K9" s="17"/>
      <c r="L9" s="17">
        <v>50</v>
      </c>
      <c r="M9" s="17"/>
      <c r="N9" s="17">
        <v>50</v>
      </c>
      <c r="O9" s="19">
        <v>74</v>
      </c>
      <c r="P9" s="17">
        <v>487</v>
      </c>
      <c r="Q9" s="17">
        <v>100</v>
      </c>
      <c r="R9" s="17"/>
      <c r="S9" s="17">
        <v>84</v>
      </c>
      <c r="T9" s="17">
        <v>20</v>
      </c>
      <c r="U9" s="17"/>
      <c r="V9" s="17"/>
      <c r="W9" s="17"/>
      <c r="X9" s="17">
        <v>0</v>
      </c>
      <c r="Y9" s="19"/>
      <c r="Z9" s="19">
        <v>20</v>
      </c>
      <c r="AA9" s="17"/>
      <c r="AB9" s="17">
        <v>20</v>
      </c>
      <c r="AC9" s="17"/>
      <c r="AD9" s="17"/>
      <c r="AE9" s="75">
        <f t="shared" ref="AE9:AE64" si="0">SUM(C9:AD9)</f>
        <v>1041.22</v>
      </c>
    </row>
    <row r="10" spans="1:31" x14ac:dyDescent="0.25">
      <c r="A10" s="6" t="s">
        <v>494</v>
      </c>
      <c r="B10" s="34" t="s">
        <v>67</v>
      </c>
      <c r="C10" s="19">
        <v>312</v>
      </c>
      <c r="D10" s="17">
        <v>300</v>
      </c>
      <c r="E10" s="17">
        <v>85</v>
      </c>
      <c r="F10" s="17">
        <v>141</v>
      </c>
      <c r="G10" s="17">
        <v>150</v>
      </c>
      <c r="H10" s="17">
        <v>41</v>
      </c>
      <c r="I10" s="17">
        <v>120</v>
      </c>
      <c r="J10" s="17">
        <v>550</v>
      </c>
      <c r="K10" s="17">
        <v>70</v>
      </c>
      <c r="L10" s="17">
        <v>100</v>
      </c>
      <c r="M10" s="17"/>
      <c r="N10" s="17">
        <v>130</v>
      </c>
      <c r="O10" s="19">
        <v>250</v>
      </c>
      <c r="P10" s="17">
        <v>4886</v>
      </c>
      <c r="Q10" s="17">
        <v>100</v>
      </c>
      <c r="R10" s="17">
        <v>49</v>
      </c>
      <c r="S10" s="17">
        <v>60</v>
      </c>
      <c r="T10" s="17">
        <v>75</v>
      </c>
      <c r="U10" s="17"/>
      <c r="V10" s="17"/>
      <c r="W10" s="17"/>
      <c r="X10" s="17">
        <v>40</v>
      </c>
      <c r="Y10" s="19">
        <v>12</v>
      </c>
      <c r="Z10" s="19">
        <v>40</v>
      </c>
      <c r="AA10" s="17"/>
      <c r="AB10" s="17">
        <v>20</v>
      </c>
      <c r="AC10" s="17"/>
      <c r="AD10" s="17"/>
      <c r="AE10" s="75">
        <f t="shared" si="0"/>
        <v>7531</v>
      </c>
    </row>
    <row r="11" spans="1:31" x14ac:dyDescent="0.25">
      <c r="A11" s="4" t="s">
        <v>495</v>
      </c>
      <c r="B11" s="34" t="s">
        <v>67</v>
      </c>
      <c r="C11" s="19">
        <v>201</v>
      </c>
      <c r="D11" s="17">
        <v>100</v>
      </c>
      <c r="E11" s="17">
        <v>142</v>
      </c>
      <c r="F11" s="17">
        <v>119</v>
      </c>
      <c r="G11" s="17">
        <v>50</v>
      </c>
      <c r="H11" s="17">
        <v>3</v>
      </c>
      <c r="I11" s="17">
        <v>60</v>
      </c>
      <c r="J11" s="17">
        <v>120</v>
      </c>
      <c r="K11" s="17">
        <v>70</v>
      </c>
      <c r="L11" s="17">
        <v>10</v>
      </c>
      <c r="M11" s="17"/>
      <c r="N11" s="17">
        <v>60</v>
      </c>
      <c r="O11" s="19">
        <v>25</v>
      </c>
      <c r="P11" s="17">
        <v>2019</v>
      </c>
      <c r="Q11" s="17">
        <v>50</v>
      </c>
      <c r="R11" s="17"/>
      <c r="S11" s="17">
        <v>10</v>
      </c>
      <c r="T11" s="17">
        <v>30</v>
      </c>
      <c r="U11" s="17"/>
      <c r="V11" s="17"/>
      <c r="W11" s="17"/>
      <c r="X11" s="17">
        <v>30</v>
      </c>
      <c r="Y11" s="19">
        <v>50</v>
      </c>
      <c r="Z11" s="19">
        <v>100</v>
      </c>
      <c r="AA11" s="17">
        <v>12</v>
      </c>
      <c r="AB11" s="17">
        <v>70</v>
      </c>
      <c r="AC11" s="17">
        <v>20</v>
      </c>
      <c r="AD11" s="17">
        <v>7</v>
      </c>
      <c r="AE11" s="75">
        <f t="shared" si="0"/>
        <v>3358</v>
      </c>
    </row>
    <row r="12" spans="1:31" x14ac:dyDescent="0.25">
      <c r="A12" s="5" t="s">
        <v>907</v>
      </c>
      <c r="B12" s="34" t="s">
        <v>67</v>
      </c>
      <c r="C12" s="19">
        <v>652</v>
      </c>
      <c r="D12" s="17">
        <v>500</v>
      </c>
      <c r="E12" s="17">
        <v>334</v>
      </c>
      <c r="F12" s="17">
        <v>290</v>
      </c>
      <c r="G12" s="17">
        <v>150</v>
      </c>
      <c r="H12" s="17">
        <v>22.44</v>
      </c>
      <c r="I12" s="17">
        <v>100</v>
      </c>
      <c r="J12" s="17">
        <v>320</v>
      </c>
      <c r="K12" s="17">
        <v>60</v>
      </c>
      <c r="L12" s="17">
        <v>50</v>
      </c>
      <c r="M12" s="17"/>
      <c r="N12" s="17">
        <v>300</v>
      </c>
      <c r="O12" s="19">
        <v>45</v>
      </c>
      <c r="P12" s="17">
        <v>5644</v>
      </c>
      <c r="Q12" s="17">
        <v>100</v>
      </c>
      <c r="R12" s="17">
        <v>20</v>
      </c>
      <c r="S12" s="17">
        <v>60</v>
      </c>
      <c r="T12" s="17">
        <v>50</v>
      </c>
      <c r="U12" s="17"/>
      <c r="V12" s="17">
        <v>150</v>
      </c>
      <c r="W12" s="17">
        <v>150</v>
      </c>
      <c r="X12" s="17">
        <v>160</v>
      </c>
      <c r="Y12" s="19">
        <v>2200</v>
      </c>
      <c r="Z12" s="19">
        <v>0</v>
      </c>
      <c r="AA12" s="17"/>
      <c r="AB12" s="17">
        <v>120</v>
      </c>
      <c r="AC12" s="17"/>
      <c r="AD12" s="17">
        <v>55</v>
      </c>
      <c r="AE12" s="75">
        <f t="shared" si="0"/>
        <v>11532.44</v>
      </c>
    </row>
    <row r="13" spans="1:31" x14ac:dyDescent="0.25">
      <c r="A13" s="4" t="s">
        <v>908</v>
      </c>
      <c r="B13" s="34" t="s">
        <v>67</v>
      </c>
      <c r="C13" s="19"/>
      <c r="D13" s="17">
        <v>160</v>
      </c>
      <c r="E13" s="17">
        <v>89</v>
      </c>
      <c r="F13" s="17">
        <v>1.5</v>
      </c>
      <c r="G13" s="17"/>
      <c r="H13" s="17">
        <v>6</v>
      </c>
      <c r="I13" s="17">
        <v>0</v>
      </c>
      <c r="J13" s="17">
        <v>35</v>
      </c>
      <c r="K13" s="17"/>
      <c r="L13" s="17"/>
      <c r="M13" s="17"/>
      <c r="N13" s="17">
        <v>5</v>
      </c>
      <c r="O13" s="19">
        <v>0</v>
      </c>
      <c r="P13" s="17">
        <v>308</v>
      </c>
      <c r="Q13" s="17"/>
      <c r="R13" s="17"/>
      <c r="S13" s="17"/>
      <c r="T13" s="17">
        <v>6</v>
      </c>
      <c r="U13" s="17"/>
      <c r="V13" s="17"/>
      <c r="W13" s="17"/>
      <c r="X13" s="17">
        <v>10</v>
      </c>
      <c r="Y13" s="19">
        <v>10</v>
      </c>
      <c r="Z13" s="19">
        <v>10</v>
      </c>
      <c r="AA13" s="17"/>
      <c r="AB13" s="17">
        <v>10</v>
      </c>
      <c r="AC13" s="17"/>
      <c r="AD13" s="17"/>
      <c r="AE13" s="75">
        <f t="shared" si="0"/>
        <v>650.5</v>
      </c>
    </row>
    <row r="14" spans="1:31" x14ac:dyDescent="0.25">
      <c r="A14" s="4" t="s">
        <v>496</v>
      </c>
      <c r="B14" s="34" t="s">
        <v>67</v>
      </c>
      <c r="C14" s="19">
        <v>123</v>
      </c>
      <c r="D14" s="17"/>
      <c r="E14" s="17">
        <v>74</v>
      </c>
      <c r="F14" s="17"/>
      <c r="G14" s="17">
        <v>180</v>
      </c>
      <c r="H14" s="17">
        <v>23</v>
      </c>
      <c r="I14" s="17">
        <v>0</v>
      </c>
      <c r="J14" s="17">
        <v>10</v>
      </c>
      <c r="K14" s="17">
        <v>60</v>
      </c>
      <c r="L14" s="17"/>
      <c r="M14" s="17"/>
      <c r="N14" s="17"/>
      <c r="O14" s="19">
        <v>40</v>
      </c>
      <c r="P14" s="17">
        <v>626</v>
      </c>
      <c r="Q14" s="17">
        <v>10</v>
      </c>
      <c r="R14" s="17"/>
      <c r="S14" s="17">
        <v>10</v>
      </c>
      <c r="T14" s="17"/>
      <c r="U14" s="17"/>
      <c r="V14" s="17"/>
      <c r="W14" s="17"/>
      <c r="X14" s="17">
        <v>0</v>
      </c>
      <c r="Y14" s="19"/>
      <c r="Z14" s="19">
        <v>0</v>
      </c>
      <c r="AA14" s="17"/>
      <c r="AB14" s="17">
        <v>0</v>
      </c>
      <c r="AC14" s="17"/>
      <c r="AD14" s="17">
        <v>6</v>
      </c>
      <c r="AE14" s="75">
        <f t="shared" si="0"/>
        <v>1162</v>
      </c>
    </row>
    <row r="15" spans="1:31" x14ac:dyDescent="0.25">
      <c r="A15" s="4" t="s">
        <v>500</v>
      </c>
      <c r="B15" s="34" t="s">
        <v>67</v>
      </c>
      <c r="C15" s="19">
        <v>387</v>
      </c>
      <c r="D15" s="17">
        <v>450</v>
      </c>
      <c r="E15" s="17">
        <v>163</v>
      </c>
      <c r="F15" s="17"/>
      <c r="G15" s="17">
        <v>150</v>
      </c>
      <c r="H15" s="17">
        <v>105</v>
      </c>
      <c r="I15" s="17">
        <v>20</v>
      </c>
      <c r="J15" s="17">
        <v>250</v>
      </c>
      <c r="K15" s="17">
        <v>100</v>
      </c>
      <c r="L15" s="17"/>
      <c r="M15" s="17"/>
      <c r="N15" s="17"/>
      <c r="O15" s="19">
        <v>105</v>
      </c>
      <c r="P15" s="17">
        <v>3972</v>
      </c>
      <c r="Q15" s="17">
        <v>80</v>
      </c>
      <c r="R15" s="17">
        <v>22</v>
      </c>
      <c r="S15" s="17">
        <v>36</v>
      </c>
      <c r="T15" s="17">
        <v>90</v>
      </c>
      <c r="U15" s="17"/>
      <c r="V15" s="17">
        <v>10</v>
      </c>
      <c r="W15" s="17"/>
      <c r="X15" s="17">
        <v>20</v>
      </c>
      <c r="Y15" s="19">
        <v>90</v>
      </c>
      <c r="Z15" s="19">
        <v>60</v>
      </c>
      <c r="AA15" s="17"/>
      <c r="AB15" s="17">
        <v>10</v>
      </c>
      <c r="AC15" s="17">
        <v>20</v>
      </c>
      <c r="AD15" s="17"/>
      <c r="AE15" s="75">
        <f t="shared" si="0"/>
        <v>6140</v>
      </c>
    </row>
    <row r="16" spans="1:31" x14ac:dyDescent="0.25">
      <c r="A16" s="5" t="s">
        <v>501</v>
      </c>
      <c r="B16" s="34" t="s">
        <v>67</v>
      </c>
      <c r="C16" s="19">
        <v>713</v>
      </c>
      <c r="D16" s="17">
        <v>270</v>
      </c>
      <c r="E16" s="17">
        <v>436</v>
      </c>
      <c r="F16" s="17">
        <v>102</v>
      </c>
      <c r="G16" s="17">
        <v>100</v>
      </c>
      <c r="H16" s="17">
        <v>146.22</v>
      </c>
      <c r="I16" s="17">
        <v>70</v>
      </c>
      <c r="J16" s="17">
        <v>700</v>
      </c>
      <c r="K16" s="17">
        <v>130</v>
      </c>
      <c r="L16" s="17">
        <v>50</v>
      </c>
      <c r="M16" s="17"/>
      <c r="N16" s="17">
        <v>200</v>
      </c>
      <c r="O16" s="19">
        <v>146</v>
      </c>
      <c r="P16" s="17">
        <v>0</v>
      </c>
      <c r="Q16" s="17">
        <v>80</v>
      </c>
      <c r="R16" s="17"/>
      <c r="S16" s="17">
        <v>96</v>
      </c>
      <c r="T16" s="17">
        <v>180</v>
      </c>
      <c r="U16" s="17"/>
      <c r="V16" s="17">
        <v>165</v>
      </c>
      <c r="W16" s="17"/>
      <c r="X16" s="17">
        <v>105</v>
      </c>
      <c r="Y16" s="19">
        <v>100</v>
      </c>
      <c r="Z16" s="19">
        <v>100</v>
      </c>
      <c r="AA16" s="17"/>
      <c r="AB16" s="17">
        <v>120</v>
      </c>
      <c r="AC16" s="17">
        <v>48</v>
      </c>
      <c r="AD16" s="17"/>
      <c r="AE16" s="75">
        <f t="shared" si="0"/>
        <v>4057.2200000000003</v>
      </c>
    </row>
    <row r="17" spans="1:31" x14ac:dyDescent="0.25">
      <c r="A17" s="4" t="s">
        <v>502</v>
      </c>
      <c r="B17" s="34" t="s">
        <v>67</v>
      </c>
      <c r="C17" s="19"/>
      <c r="D17" s="17">
        <v>10</v>
      </c>
      <c r="E17" s="17">
        <v>0</v>
      </c>
      <c r="F17" s="17"/>
      <c r="G17" s="17"/>
      <c r="H17" s="17">
        <v>26.41</v>
      </c>
      <c r="I17" s="17">
        <v>120</v>
      </c>
      <c r="J17" s="17"/>
      <c r="K17" s="17"/>
      <c r="L17" s="17"/>
      <c r="M17" s="17"/>
      <c r="N17" s="17">
        <v>100</v>
      </c>
      <c r="O17" s="19">
        <v>140</v>
      </c>
      <c r="P17" s="17">
        <v>540</v>
      </c>
      <c r="Q17" s="17"/>
      <c r="R17" s="17"/>
      <c r="S17" s="17">
        <v>40</v>
      </c>
      <c r="T17" s="17"/>
      <c r="U17" s="17"/>
      <c r="V17" s="17"/>
      <c r="W17" s="17"/>
      <c r="X17" s="17">
        <v>150</v>
      </c>
      <c r="Y17" s="19"/>
      <c r="Z17" s="19">
        <v>0</v>
      </c>
      <c r="AA17" s="17">
        <v>60</v>
      </c>
      <c r="AB17" s="17">
        <v>40</v>
      </c>
      <c r="AC17" s="17"/>
      <c r="AD17" s="17"/>
      <c r="AE17" s="75">
        <f t="shared" si="0"/>
        <v>1226.4099999999999</v>
      </c>
    </row>
    <row r="18" spans="1:31" x14ac:dyDescent="0.25">
      <c r="A18" s="4" t="s">
        <v>535</v>
      </c>
      <c r="B18" s="34" t="s">
        <v>67</v>
      </c>
      <c r="C18" s="19"/>
      <c r="D18" s="17"/>
      <c r="E18" s="17">
        <v>0</v>
      </c>
      <c r="F18" s="17"/>
      <c r="G18" s="17">
        <v>20</v>
      </c>
      <c r="H18" s="17"/>
      <c r="I18" s="17">
        <v>0</v>
      </c>
      <c r="J18" s="17">
        <v>0</v>
      </c>
      <c r="K18" s="17"/>
      <c r="L18" s="17"/>
      <c r="M18" s="17"/>
      <c r="N18" s="17"/>
      <c r="O18" s="19">
        <v>0</v>
      </c>
      <c r="P18" s="17">
        <v>350</v>
      </c>
      <c r="Q18" s="17"/>
      <c r="R18" s="17"/>
      <c r="S18" s="17"/>
      <c r="T18" s="17"/>
      <c r="U18" s="17"/>
      <c r="V18" s="17"/>
      <c r="W18" s="17"/>
      <c r="X18" s="17">
        <v>10</v>
      </c>
      <c r="Y18" s="19"/>
      <c r="Z18" s="19">
        <v>0</v>
      </c>
      <c r="AA18" s="17"/>
      <c r="AB18" s="17">
        <v>60</v>
      </c>
      <c r="AC18" s="17"/>
      <c r="AD18" s="17"/>
      <c r="AE18" s="75">
        <f t="shared" si="0"/>
        <v>440</v>
      </c>
    </row>
    <row r="19" spans="1:31" x14ac:dyDescent="0.25">
      <c r="A19" s="4" t="s">
        <v>536</v>
      </c>
      <c r="B19" s="34" t="s">
        <v>67</v>
      </c>
      <c r="C19" s="19"/>
      <c r="D19" s="17"/>
      <c r="E19" s="17">
        <v>0</v>
      </c>
      <c r="F19" s="17"/>
      <c r="G19" s="17"/>
      <c r="H19" s="17"/>
      <c r="I19" s="17">
        <v>0</v>
      </c>
      <c r="J19" s="17">
        <v>0</v>
      </c>
      <c r="K19" s="17"/>
      <c r="L19" s="17"/>
      <c r="M19" s="17"/>
      <c r="N19" s="17">
        <v>150</v>
      </c>
      <c r="O19" s="19">
        <v>0</v>
      </c>
      <c r="P19" s="17">
        <v>560</v>
      </c>
      <c r="Q19" s="17"/>
      <c r="R19" s="17"/>
      <c r="S19" s="17"/>
      <c r="T19" s="17"/>
      <c r="U19" s="17"/>
      <c r="V19" s="17"/>
      <c r="W19" s="17"/>
      <c r="X19" s="17">
        <v>0</v>
      </c>
      <c r="Y19" s="19"/>
      <c r="Z19" s="19">
        <v>0</v>
      </c>
      <c r="AA19" s="17"/>
      <c r="AB19" s="17">
        <v>0</v>
      </c>
      <c r="AC19" s="17"/>
      <c r="AD19" s="17"/>
      <c r="AE19" s="75">
        <f t="shared" si="0"/>
        <v>710</v>
      </c>
    </row>
    <row r="20" spans="1:31" x14ac:dyDescent="0.25">
      <c r="A20" s="4" t="s">
        <v>504</v>
      </c>
      <c r="B20" s="34" t="s">
        <v>67</v>
      </c>
      <c r="C20" s="19"/>
      <c r="D20" s="17"/>
      <c r="E20" s="17">
        <v>31</v>
      </c>
      <c r="F20" s="17"/>
      <c r="G20" s="17">
        <v>20</v>
      </c>
      <c r="H20" s="17"/>
      <c r="I20" s="17">
        <v>0</v>
      </c>
      <c r="J20" s="17">
        <v>320</v>
      </c>
      <c r="K20" s="17">
        <v>25</v>
      </c>
      <c r="L20" s="17">
        <v>16</v>
      </c>
      <c r="M20" s="17"/>
      <c r="N20" s="17">
        <v>100</v>
      </c>
      <c r="O20" s="19">
        <v>0</v>
      </c>
      <c r="P20" s="17">
        <v>1435</v>
      </c>
      <c r="Q20" s="17"/>
      <c r="R20" s="17"/>
      <c r="S20" s="17"/>
      <c r="T20" s="17">
        <v>20</v>
      </c>
      <c r="U20" s="17"/>
      <c r="V20" s="17"/>
      <c r="W20" s="17"/>
      <c r="X20" s="17">
        <v>10</v>
      </c>
      <c r="Y20" s="19">
        <v>3</v>
      </c>
      <c r="Z20" s="19">
        <v>10</v>
      </c>
      <c r="AA20" s="17"/>
      <c r="AB20" s="17">
        <v>0</v>
      </c>
      <c r="AC20" s="17"/>
      <c r="AD20" s="17"/>
      <c r="AE20" s="75">
        <f t="shared" si="0"/>
        <v>1990</v>
      </c>
    </row>
    <row r="21" spans="1:31" x14ac:dyDescent="0.25">
      <c r="A21" s="4" t="s">
        <v>505</v>
      </c>
      <c r="B21" s="34" t="s">
        <v>67</v>
      </c>
      <c r="C21" s="19"/>
      <c r="D21" s="17"/>
      <c r="E21" s="17">
        <v>280</v>
      </c>
      <c r="F21" s="17"/>
      <c r="G21" s="17">
        <v>25</v>
      </c>
      <c r="H21" s="17">
        <v>35</v>
      </c>
      <c r="I21" s="17">
        <v>0</v>
      </c>
      <c r="J21" s="17">
        <v>25</v>
      </c>
      <c r="K21" s="17">
        <v>15</v>
      </c>
      <c r="L21" s="17">
        <v>20</v>
      </c>
      <c r="M21" s="17"/>
      <c r="N21" s="17">
        <v>100</v>
      </c>
      <c r="O21" s="19">
        <v>35</v>
      </c>
      <c r="P21" s="17">
        <v>1198</v>
      </c>
      <c r="Q21" s="17">
        <v>25</v>
      </c>
      <c r="R21" s="17"/>
      <c r="S21" s="17">
        <v>36</v>
      </c>
      <c r="T21" s="17"/>
      <c r="U21" s="17"/>
      <c r="V21" s="17"/>
      <c r="W21" s="17"/>
      <c r="X21" s="17">
        <v>15</v>
      </c>
      <c r="Y21" s="19"/>
      <c r="Z21" s="19">
        <v>12</v>
      </c>
      <c r="AA21" s="17"/>
      <c r="AB21" s="17">
        <v>10</v>
      </c>
      <c r="AC21" s="17">
        <v>20</v>
      </c>
      <c r="AD21" s="17"/>
      <c r="AE21" s="75">
        <f t="shared" si="0"/>
        <v>1851</v>
      </c>
    </row>
    <row r="22" spans="1:31" x14ac:dyDescent="0.25">
      <c r="A22" s="4" t="s">
        <v>507</v>
      </c>
      <c r="B22" s="34" t="s">
        <v>67</v>
      </c>
      <c r="C22" s="19">
        <v>58</v>
      </c>
      <c r="D22" s="17"/>
      <c r="E22" s="17">
        <v>0</v>
      </c>
      <c r="F22" s="17"/>
      <c r="G22" s="17"/>
      <c r="H22" s="17"/>
      <c r="I22" s="17">
        <v>0</v>
      </c>
      <c r="J22" s="17">
        <v>10</v>
      </c>
      <c r="K22" s="17"/>
      <c r="L22" s="17"/>
      <c r="M22" s="17"/>
      <c r="N22" s="17"/>
      <c r="O22" s="19">
        <v>35</v>
      </c>
      <c r="P22" s="17">
        <v>414</v>
      </c>
      <c r="Q22" s="17"/>
      <c r="R22" s="17"/>
      <c r="S22" s="17">
        <v>36</v>
      </c>
      <c r="T22" s="17"/>
      <c r="U22" s="17"/>
      <c r="V22" s="17"/>
      <c r="W22" s="17"/>
      <c r="X22" s="17">
        <v>15</v>
      </c>
      <c r="Y22" s="19">
        <v>60</v>
      </c>
      <c r="Z22" s="19">
        <v>100</v>
      </c>
      <c r="AA22" s="17"/>
      <c r="AB22" s="17">
        <v>20</v>
      </c>
      <c r="AC22" s="17"/>
      <c r="AD22" s="17"/>
      <c r="AE22" s="75">
        <f t="shared" si="0"/>
        <v>748</v>
      </c>
    </row>
    <row r="23" spans="1:31" x14ac:dyDescent="0.25">
      <c r="A23" s="6" t="s">
        <v>537</v>
      </c>
      <c r="B23" s="34" t="s">
        <v>67</v>
      </c>
      <c r="C23" s="19">
        <v>1321</v>
      </c>
      <c r="D23" s="17"/>
      <c r="E23" s="17">
        <v>0</v>
      </c>
      <c r="F23" s="17"/>
      <c r="G23" s="17"/>
      <c r="H23" s="17"/>
      <c r="I23" s="17">
        <v>0</v>
      </c>
      <c r="J23" s="17">
        <v>400</v>
      </c>
      <c r="K23" s="17">
        <v>300</v>
      </c>
      <c r="L23" s="17"/>
      <c r="M23" s="17"/>
      <c r="N23" s="17"/>
      <c r="O23" s="19">
        <v>0</v>
      </c>
      <c r="P23" s="17">
        <v>2725</v>
      </c>
      <c r="Q23" s="17"/>
      <c r="R23" s="17"/>
      <c r="S23" s="17"/>
      <c r="T23" s="17"/>
      <c r="U23" s="17"/>
      <c r="V23" s="17"/>
      <c r="W23" s="17">
        <v>50</v>
      </c>
      <c r="X23" s="17">
        <v>35</v>
      </c>
      <c r="Y23" s="19">
        <v>50</v>
      </c>
      <c r="Z23" s="19">
        <v>200</v>
      </c>
      <c r="AA23" s="17"/>
      <c r="AB23" s="17">
        <v>150</v>
      </c>
      <c r="AC23" s="17"/>
      <c r="AD23" s="17"/>
      <c r="AE23" s="75">
        <f t="shared" si="0"/>
        <v>5231</v>
      </c>
    </row>
    <row r="24" spans="1:31" x14ac:dyDescent="0.25">
      <c r="A24" s="5" t="s">
        <v>538</v>
      </c>
      <c r="B24" s="34" t="s">
        <v>67</v>
      </c>
      <c r="C24" s="19"/>
      <c r="D24" s="17">
        <v>30</v>
      </c>
      <c r="E24" s="17">
        <v>86</v>
      </c>
      <c r="F24" s="17">
        <v>155</v>
      </c>
      <c r="G24" s="17">
        <v>500</v>
      </c>
      <c r="H24" s="17">
        <v>11.44</v>
      </c>
      <c r="I24" s="17">
        <v>140</v>
      </c>
      <c r="J24" s="17">
        <v>10</v>
      </c>
      <c r="K24" s="17">
        <v>100</v>
      </c>
      <c r="L24" s="17"/>
      <c r="M24" s="17"/>
      <c r="N24" s="17">
        <v>20</v>
      </c>
      <c r="O24" s="19">
        <v>0</v>
      </c>
      <c r="P24" s="17">
        <v>4000</v>
      </c>
      <c r="Q24" s="17"/>
      <c r="R24" s="17"/>
      <c r="S24" s="17"/>
      <c r="T24" s="17"/>
      <c r="U24" s="17"/>
      <c r="V24" s="17">
        <v>200</v>
      </c>
      <c r="W24" s="17"/>
      <c r="X24" s="17">
        <v>35</v>
      </c>
      <c r="Y24" s="19"/>
      <c r="Z24" s="19">
        <v>0</v>
      </c>
      <c r="AA24" s="17"/>
      <c r="AB24" s="17">
        <v>70</v>
      </c>
      <c r="AC24" s="17"/>
      <c r="AD24" s="17"/>
      <c r="AE24" s="75">
        <f t="shared" si="0"/>
        <v>5357.4400000000005</v>
      </c>
    </row>
    <row r="25" spans="1:31" x14ac:dyDescent="0.25">
      <c r="A25" s="5" t="s">
        <v>539</v>
      </c>
      <c r="B25" s="34" t="s">
        <v>67</v>
      </c>
      <c r="C25" s="19"/>
      <c r="D25" s="17"/>
      <c r="E25" s="17">
        <v>24</v>
      </c>
      <c r="F25" s="17"/>
      <c r="G25" s="17">
        <v>10</v>
      </c>
      <c r="H25" s="17"/>
      <c r="I25" s="17">
        <v>0</v>
      </c>
      <c r="J25" s="17">
        <v>100</v>
      </c>
      <c r="K25" s="17">
        <v>20</v>
      </c>
      <c r="L25" s="17"/>
      <c r="M25" s="17"/>
      <c r="N25" s="17"/>
      <c r="O25" s="19">
        <v>0</v>
      </c>
      <c r="P25" s="17">
        <v>1450</v>
      </c>
      <c r="Q25" s="17">
        <v>60</v>
      </c>
      <c r="R25" s="17">
        <v>21</v>
      </c>
      <c r="S25" s="17"/>
      <c r="T25" s="17">
        <v>20</v>
      </c>
      <c r="U25" s="17"/>
      <c r="V25" s="17"/>
      <c r="W25" s="17"/>
      <c r="X25" s="17">
        <v>10</v>
      </c>
      <c r="Y25" s="19"/>
      <c r="Z25" s="19">
        <v>0</v>
      </c>
      <c r="AA25" s="17">
        <v>8</v>
      </c>
      <c r="AB25" s="17">
        <v>5</v>
      </c>
      <c r="AC25" s="17"/>
      <c r="AD25" s="17"/>
      <c r="AE25" s="75">
        <f t="shared" si="0"/>
        <v>1728</v>
      </c>
    </row>
    <row r="26" spans="1:31" x14ac:dyDescent="0.25">
      <c r="A26" s="5" t="s">
        <v>540</v>
      </c>
      <c r="B26" s="34" t="s">
        <v>67</v>
      </c>
      <c r="C26" s="19">
        <v>5414</v>
      </c>
      <c r="D26" s="17">
        <v>3000</v>
      </c>
      <c r="E26" s="17">
        <v>600</v>
      </c>
      <c r="F26" s="17">
        <v>1476</v>
      </c>
      <c r="G26" s="17"/>
      <c r="H26" s="17"/>
      <c r="I26" s="17">
        <v>0</v>
      </c>
      <c r="J26" s="17">
        <v>2800</v>
      </c>
      <c r="K26" s="17">
        <v>50</v>
      </c>
      <c r="L26" s="17">
        <v>50</v>
      </c>
      <c r="M26" s="17"/>
      <c r="N26" s="17">
        <v>1000</v>
      </c>
      <c r="O26" s="19">
        <v>0</v>
      </c>
      <c r="P26" s="17">
        <v>23950</v>
      </c>
      <c r="Q26" s="17"/>
      <c r="R26" s="17"/>
      <c r="S26" s="17">
        <v>36</v>
      </c>
      <c r="T26" s="17"/>
      <c r="U26" s="17"/>
      <c r="V26" s="17"/>
      <c r="W26" s="17">
        <v>100</v>
      </c>
      <c r="X26" s="17">
        <v>40</v>
      </c>
      <c r="Y26" s="19">
        <v>260</v>
      </c>
      <c r="Z26" s="19">
        <v>120</v>
      </c>
      <c r="AA26" s="17">
        <v>40</v>
      </c>
      <c r="AB26" s="17">
        <v>14</v>
      </c>
      <c r="AC26" s="17">
        <v>28</v>
      </c>
      <c r="AD26" s="17">
        <v>110</v>
      </c>
      <c r="AE26" s="75">
        <f t="shared" si="0"/>
        <v>39088</v>
      </c>
    </row>
    <row r="27" spans="1:31" x14ac:dyDescent="0.25">
      <c r="A27" s="5" t="s">
        <v>673</v>
      </c>
      <c r="B27" s="34" t="s">
        <v>67</v>
      </c>
      <c r="C27" s="19">
        <v>1349</v>
      </c>
      <c r="D27" s="17"/>
      <c r="E27" s="17">
        <v>381</v>
      </c>
      <c r="F27" s="17">
        <v>130</v>
      </c>
      <c r="G27" s="17">
        <v>300</v>
      </c>
      <c r="H27" s="17">
        <v>534</v>
      </c>
      <c r="I27" s="17">
        <v>200</v>
      </c>
      <c r="J27" s="17">
        <v>300</v>
      </c>
      <c r="K27" s="17">
        <v>110</v>
      </c>
      <c r="L27" s="17">
        <v>300</v>
      </c>
      <c r="M27" s="17"/>
      <c r="N27" s="17"/>
      <c r="O27" s="19">
        <v>560</v>
      </c>
      <c r="P27" s="17">
        <v>4900</v>
      </c>
      <c r="Q27" s="17">
        <v>120</v>
      </c>
      <c r="R27" s="17"/>
      <c r="S27" s="17"/>
      <c r="T27" s="17">
        <v>260</v>
      </c>
      <c r="U27" s="17"/>
      <c r="V27" s="17"/>
      <c r="W27" s="17"/>
      <c r="X27" s="17">
        <v>5</v>
      </c>
      <c r="Y27" s="19">
        <v>50</v>
      </c>
      <c r="Z27" s="19">
        <v>0</v>
      </c>
      <c r="AA27" s="17"/>
      <c r="AB27" s="17">
        <v>10</v>
      </c>
      <c r="AC27" s="17"/>
      <c r="AD27" s="17"/>
      <c r="AE27" s="75">
        <f t="shared" si="0"/>
        <v>9509</v>
      </c>
    </row>
    <row r="28" spans="1:31" x14ac:dyDescent="0.25">
      <c r="A28" s="5" t="s">
        <v>544</v>
      </c>
      <c r="B28" s="34" t="s">
        <v>67</v>
      </c>
      <c r="C28" s="19">
        <v>1078</v>
      </c>
      <c r="D28" s="17"/>
      <c r="E28" s="17">
        <v>64</v>
      </c>
      <c r="F28" s="17">
        <v>170</v>
      </c>
      <c r="G28" s="17">
        <v>75</v>
      </c>
      <c r="H28" s="17"/>
      <c r="I28" s="17">
        <v>80</v>
      </c>
      <c r="J28" s="17">
        <v>90</v>
      </c>
      <c r="K28" s="17">
        <v>35</v>
      </c>
      <c r="L28" s="17">
        <v>50</v>
      </c>
      <c r="M28" s="17"/>
      <c r="N28" s="17">
        <v>50</v>
      </c>
      <c r="O28" s="19">
        <v>60</v>
      </c>
      <c r="P28" s="17">
        <v>4410</v>
      </c>
      <c r="Q28" s="17"/>
      <c r="R28" s="17"/>
      <c r="S28" s="17"/>
      <c r="T28" s="17">
        <v>15</v>
      </c>
      <c r="U28" s="17"/>
      <c r="V28" s="17">
        <v>30</v>
      </c>
      <c r="W28" s="17">
        <v>50</v>
      </c>
      <c r="X28" s="17">
        <v>50</v>
      </c>
      <c r="Y28" s="19">
        <v>300</v>
      </c>
      <c r="Z28" s="19">
        <v>60</v>
      </c>
      <c r="AA28" s="17"/>
      <c r="AB28" s="17">
        <v>50</v>
      </c>
      <c r="AC28" s="17"/>
      <c r="AD28" s="17">
        <v>37</v>
      </c>
      <c r="AE28" s="75">
        <f t="shared" si="0"/>
        <v>6754</v>
      </c>
    </row>
    <row r="29" spans="1:31" x14ac:dyDescent="0.25">
      <c r="A29" s="5" t="s">
        <v>508</v>
      </c>
      <c r="B29" s="34" t="s">
        <v>67</v>
      </c>
      <c r="C29" s="19">
        <v>1671</v>
      </c>
      <c r="D29" s="17"/>
      <c r="E29" s="17">
        <v>196</v>
      </c>
      <c r="F29" s="17"/>
      <c r="G29" s="17">
        <v>20</v>
      </c>
      <c r="H29" s="17">
        <v>210</v>
      </c>
      <c r="I29" s="17">
        <v>60</v>
      </c>
      <c r="J29" s="17">
        <v>510</v>
      </c>
      <c r="K29" s="17">
        <v>100</v>
      </c>
      <c r="L29" s="17">
        <v>50</v>
      </c>
      <c r="M29" s="17"/>
      <c r="N29" s="17"/>
      <c r="O29" s="19">
        <v>0</v>
      </c>
      <c r="P29" s="17">
        <v>4070</v>
      </c>
      <c r="Q29" s="17"/>
      <c r="R29" s="17"/>
      <c r="S29" s="17">
        <v>65</v>
      </c>
      <c r="T29" s="17"/>
      <c r="U29" s="17"/>
      <c r="V29" s="17">
        <v>150</v>
      </c>
      <c r="W29" s="17">
        <v>50</v>
      </c>
      <c r="X29" s="17">
        <v>40</v>
      </c>
      <c r="Y29" s="19"/>
      <c r="Z29" s="19">
        <v>0</v>
      </c>
      <c r="AA29" s="17"/>
      <c r="AB29" s="17">
        <v>25</v>
      </c>
      <c r="AC29" s="17"/>
      <c r="AD29" s="17"/>
      <c r="AE29" s="75">
        <f t="shared" si="0"/>
        <v>7217</v>
      </c>
    </row>
    <row r="30" spans="1:31" x14ac:dyDescent="0.25">
      <c r="A30" s="4" t="s">
        <v>909</v>
      </c>
      <c r="B30" s="34" t="s">
        <v>67</v>
      </c>
      <c r="C30" s="19">
        <v>1011</v>
      </c>
      <c r="D30" s="17">
        <v>160</v>
      </c>
      <c r="E30" s="17">
        <v>11</v>
      </c>
      <c r="F30" s="17"/>
      <c r="G30" s="17">
        <v>50</v>
      </c>
      <c r="H30" s="17">
        <v>13.2</v>
      </c>
      <c r="I30" s="17">
        <v>100</v>
      </c>
      <c r="J30" s="17">
        <v>100</v>
      </c>
      <c r="K30" s="17">
        <v>45</v>
      </c>
      <c r="L30" s="17"/>
      <c r="M30" s="17"/>
      <c r="N30" s="17">
        <v>10</v>
      </c>
      <c r="O30" s="19">
        <v>120</v>
      </c>
      <c r="P30" s="17">
        <v>1980</v>
      </c>
      <c r="Q30" s="17">
        <v>60</v>
      </c>
      <c r="R30" s="17">
        <v>21</v>
      </c>
      <c r="S30" s="17">
        <v>70</v>
      </c>
      <c r="T30" s="17">
        <v>20</v>
      </c>
      <c r="U30" s="17"/>
      <c r="V30" s="17"/>
      <c r="W30" s="17">
        <v>150</v>
      </c>
      <c r="X30" s="17">
        <v>160</v>
      </c>
      <c r="Y30" s="19">
        <v>1700</v>
      </c>
      <c r="Z30" s="19">
        <v>100</v>
      </c>
      <c r="AA30" s="17">
        <v>80</v>
      </c>
      <c r="AB30" s="17">
        <v>30</v>
      </c>
      <c r="AC30" s="17"/>
      <c r="AD30" s="17">
        <v>32</v>
      </c>
      <c r="AE30" s="75">
        <f t="shared" si="0"/>
        <v>6023.2</v>
      </c>
    </row>
    <row r="31" spans="1:31" x14ac:dyDescent="0.25">
      <c r="A31" s="4" t="s">
        <v>510</v>
      </c>
      <c r="B31" s="34" t="s">
        <v>67</v>
      </c>
      <c r="C31" s="19"/>
      <c r="D31" s="17">
        <v>10</v>
      </c>
      <c r="E31" s="17">
        <v>0</v>
      </c>
      <c r="F31" s="17"/>
      <c r="G31" s="17">
        <v>20</v>
      </c>
      <c r="H31" s="17"/>
      <c r="I31" s="17">
        <v>15</v>
      </c>
      <c r="J31" s="17">
        <v>80</v>
      </c>
      <c r="K31" s="17">
        <v>10</v>
      </c>
      <c r="L31" s="17"/>
      <c r="M31" s="17"/>
      <c r="N31" s="17">
        <v>50</v>
      </c>
      <c r="O31" s="19">
        <v>0</v>
      </c>
      <c r="P31" s="17">
        <v>1490</v>
      </c>
      <c r="Q31" s="17"/>
      <c r="R31" s="17">
        <v>4.8</v>
      </c>
      <c r="S31" s="17"/>
      <c r="T31" s="17"/>
      <c r="U31" s="17"/>
      <c r="V31" s="17"/>
      <c r="W31" s="17"/>
      <c r="X31" s="17">
        <v>15</v>
      </c>
      <c r="Y31" s="19">
        <v>24</v>
      </c>
      <c r="Z31" s="19">
        <v>30</v>
      </c>
      <c r="AA31" s="17">
        <v>12</v>
      </c>
      <c r="AB31" s="17">
        <v>10</v>
      </c>
      <c r="AC31" s="17"/>
      <c r="AD31" s="17"/>
      <c r="AE31" s="75">
        <f t="shared" si="0"/>
        <v>1770.8</v>
      </c>
    </row>
    <row r="32" spans="1:31" x14ac:dyDescent="0.25">
      <c r="A32" s="4" t="s">
        <v>511</v>
      </c>
      <c r="B32" s="34" t="s">
        <v>67</v>
      </c>
      <c r="C32" s="19">
        <v>30</v>
      </c>
      <c r="D32" s="17">
        <v>25</v>
      </c>
      <c r="E32" s="17">
        <v>6</v>
      </c>
      <c r="F32" s="17">
        <v>18</v>
      </c>
      <c r="G32" s="17">
        <v>18</v>
      </c>
      <c r="H32" s="17">
        <v>33.11</v>
      </c>
      <c r="I32" s="17">
        <v>0</v>
      </c>
      <c r="J32" s="17">
        <v>10</v>
      </c>
      <c r="K32" s="17">
        <v>90</v>
      </c>
      <c r="L32" s="17">
        <v>10</v>
      </c>
      <c r="M32" s="17"/>
      <c r="N32" s="17"/>
      <c r="O32" s="19">
        <v>15</v>
      </c>
      <c r="P32" s="17">
        <v>650</v>
      </c>
      <c r="Q32" s="17">
        <v>60</v>
      </c>
      <c r="R32" s="17"/>
      <c r="S32" s="17">
        <v>12</v>
      </c>
      <c r="T32" s="17">
        <v>24</v>
      </c>
      <c r="U32" s="17"/>
      <c r="V32" s="17">
        <v>50</v>
      </c>
      <c r="W32" s="17"/>
      <c r="X32" s="17">
        <v>25</v>
      </c>
      <c r="Y32" s="19">
        <v>3</v>
      </c>
      <c r="Z32" s="19">
        <v>30</v>
      </c>
      <c r="AA32" s="17">
        <v>15</v>
      </c>
      <c r="AB32" s="17">
        <v>10</v>
      </c>
      <c r="AC32" s="17"/>
      <c r="AD32" s="17">
        <v>5</v>
      </c>
      <c r="AE32" s="75">
        <f t="shared" si="0"/>
        <v>1139.1100000000001</v>
      </c>
    </row>
    <row r="33" spans="1:31" x14ac:dyDescent="0.25">
      <c r="A33" s="4" t="s">
        <v>910</v>
      </c>
      <c r="B33" s="34" t="s">
        <v>67</v>
      </c>
      <c r="C33" s="19"/>
      <c r="D33" s="17"/>
      <c r="E33" s="17">
        <v>28</v>
      </c>
      <c r="F33" s="17"/>
      <c r="G33" s="17">
        <v>20</v>
      </c>
      <c r="H33" s="17"/>
      <c r="I33" s="17">
        <v>15</v>
      </c>
      <c r="J33" s="17">
        <v>0</v>
      </c>
      <c r="K33" s="17"/>
      <c r="L33" s="17">
        <v>20</v>
      </c>
      <c r="M33" s="17"/>
      <c r="N33" s="17">
        <v>80</v>
      </c>
      <c r="O33" s="19">
        <v>25</v>
      </c>
      <c r="P33" s="17">
        <v>575</v>
      </c>
      <c r="Q33" s="17"/>
      <c r="R33" s="17"/>
      <c r="S33" s="17">
        <v>36</v>
      </c>
      <c r="T33" s="17"/>
      <c r="U33" s="17"/>
      <c r="V33" s="17"/>
      <c r="W33" s="17"/>
      <c r="X33" s="17">
        <v>10</v>
      </c>
      <c r="Y33" s="19">
        <v>5</v>
      </c>
      <c r="Z33" s="19">
        <v>20</v>
      </c>
      <c r="AA33" s="17"/>
      <c r="AB33" s="17">
        <v>10</v>
      </c>
      <c r="AC33" s="17"/>
      <c r="AD33" s="17"/>
      <c r="AE33" s="75">
        <f t="shared" si="0"/>
        <v>844</v>
      </c>
    </row>
    <row r="34" spans="1:31" x14ac:dyDescent="0.25">
      <c r="A34" s="5" t="s">
        <v>512</v>
      </c>
      <c r="B34" s="34" t="s">
        <v>67</v>
      </c>
      <c r="C34" s="19">
        <v>340</v>
      </c>
      <c r="D34" s="17">
        <v>80</v>
      </c>
      <c r="E34" s="17">
        <v>120</v>
      </c>
      <c r="F34" s="17">
        <v>164</v>
      </c>
      <c r="G34" s="17">
        <v>60</v>
      </c>
      <c r="H34" s="17">
        <v>4.41</v>
      </c>
      <c r="I34" s="17">
        <v>60</v>
      </c>
      <c r="J34" s="17">
        <v>250</v>
      </c>
      <c r="K34" s="17">
        <v>60</v>
      </c>
      <c r="L34" s="17">
        <v>40</v>
      </c>
      <c r="M34" s="17"/>
      <c r="N34" s="17">
        <v>30</v>
      </c>
      <c r="O34" s="19">
        <v>50</v>
      </c>
      <c r="P34" s="17">
        <v>3322</v>
      </c>
      <c r="Q34" s="17">
        <v>20</v>
      </c>
      <c r="R34" s="17">
        <v>18</v>
      </c>
      <c r="S34" s="17">
        <v>36</v>
      </c>
      <c r="T34" s="17">
        <v>35</v>
      </c>
      <c r="U34" s="17"/>
      <c r="V34" s="17">
        <v>50</v>
      </c>
      <c r="W34" s="17"/>
      <c r="X34" s="17">
        <v>40</v>
      </c>
      <c r="Y34" s="19">
        <v>45</v>
      </c>
      <c r="Z34" s="19">
        <v>80</v>
      </c>
      <c r="AA34" s="17">
        <v>20</v>
      </c>
      <c r="AB34" s="17">
        <v>15</v>
      </c>
      <c r="AC34" s="17">
        <v>10</v>
      </c>
      <c r="AD34" s="17"/>
      <c r="AE34" s="75">
        <f t="shared" si="0"/>
        <v>4949.41</v>
      </c>
    </row>
    <row r="35" spans="1:31" ht="15" customHeight="1" x14ac:dyDescent="0.25">
      <c r="A35" s="5" t="s">
        <v>871</v>
      </c>
      <c r="B35" s="34" t="s">
        <v>67</v>
      </c>
      <c r="C35" s="19"/>
      <c r="D35" s="17">
        <v>120</v>
      </c>
      <c r="E35" s="17">
        <v>3.5</v>
      </c>
      <c r="F35" s="17">
        <v>10.5</v>
      </c>
      <c r="G35" s="17">
        <v>50</v>
      </c>
      <c r="H35" s="17"/>
      <c r="I35" s="17">
        <v>40</v>
      </c>
      <c r="J35" s="17">
        <v>75</v>
      </c>
      <c r="K35" s="17">
        <v>50</v>
      </c>
      <c r="L35" s="17">
        <v>20</v>
      </c>
      <c r="M35" s="17"/>
      <c r="N35" s="17">
        <v>40</v>
      </c>
      <c r="O35" s="19">
        <v>0</v>
      </c>
      <c r="P35" s="17" t="s">
        <v>970</v>
      </c>
      <c r="Q35" s="17">
        <v>20</v>
      </c>
      <c r="R35" s="17"/>
      <c r="S35" s="17">
        <v>25</v>
      </c>
      <c r="T35" s="17">
        <v>25</v>
      </c>
      <c r="U35" s="17"/>
      <c r="V35" s="17"/>
      <c r="W35" s="17"/>
      <c r="X35" s="12">
        <v>40</v>
      </c>
      <c r="Y35" s="19">
        <v>25</v>
      </c>
      <c r="Z35" s="19">
        <v>0</v>
      </c>
      <c r="AA35" s="17"/>
      <c r="AB35" s="17">
        <v>10</v>
      </c>
      <c r="AC35" s="17">
        <v>10</v>
      </c>
      <c r="AD35" s="17"/>
      <c r="AE35" s="75">
        <f t="shared" si="0"/>
        <v>564</v>
      </c>
    </row>
    <row r="36" spans="1:31" ht="15.75" customHeight="1" x14ac:dyDescent="0.25">
      <c r="A36" s="5" t="s">
        <v>513</v>
      </c>
      <c r="B36" s="34" t="s">
        <v>67</v>
      </c>
      <c r="C36" s="19">
        <v>127</v>
      </c>
      <c r="D36" s="17">
        <v>420</v>
      </c>
      <c r="E36" s="17">
        <v>105</v>
      </c>
      <c r="F36" s="17">
        <v>111</v>
      </c>
      <c r="G36" s="17">
        <v>70</v>
      </c>
      <c r="H36" s="17">
        <v>16.04</v>
      </c>
      <c r="I36" s="17">
        <v>20</v>
      </c>
      <c r="J36" s="17">
        <v>360</v>
      </c>
      <c r="K36" s="17">
        <v>90</v>
      </c>
      <c r="L36" s="17">
        <v>20</v>
      </c>
      <c r="M36" s="17"/>
      <c r="N36" s="17">
        <v>130</v>
      </c>
      <c r="O36" s="19">
        <v>0</v>
      </c>
      <c r="P36" s="17">
        <v>4625</v>
      </c>
      <c r="Q36" s="17">
        <v>65</v>
      </c>
      <c r="R36" s="17">
        <v>19.2</v>
      </c>
      <c r="S36" s="17">
        <v>50</v>
      </c>
      <c r="T36" s="17">
        <v>30</v>
      </c>
      <c r="U36" s="17"/>
      <c r="V36" s="17">
        <v>50</v>
      </c>
      <c r="W36" s="17">
        <v>50</v>
      </c>
      <c r="X36" s="17">
        <v>40</v>
      </c>
      <c r="Y36" s="19">
        <v>12</v>
      </c>
      <c r="Z36" s="19">
        <v>120</v>
      </c>
      <c r="AA36" s="17"/>
      <c r="AB36" s="17">
        <v>20</v>
      </c>
      <c r="AC36" s="17"/>
      <c r="AD36" s="17"/>
      <c r="AE36" s="75">
        <f t="shared" si="0"/>
        <v>6550.24</v>
      </c>
    </row>
    <row r="37" spans="1:31" ht="15.75" customHeight="1" x14ac:dyDescent="0.25">
      <c r="A37" s="4" t="s">
        <v>514</v>
      </c>
      <c r="B37" s="34" t="s">
        <v>67</v>
      </c>
      <c r="C37" s="19"/>
      <c r="D37" s="17">
        <v>480</v>
      </c>
      <c r="E37" s="17">
        <v>3</v>
      </c>
      <c r="F37" s="17">
        <v>183</v>
      </c>
      <c r="G37" s="17">
        <v>20</v>
      </c>
      <c r="H37" s="17"/>
      <c r="I37" s="17">
        <v>0</v>
      </c>
      <c r="J37" s="17">
        <v>400</v>
      </c>
      <c r="K37" s="17"/>
      <c r="L37" s="17"/>
      <c r="M37" s="17"/>
      <c r="N37" s="17"/>
      <c r="O37" s="19">
        <v>210</v>
      </c>
      <c r="P37" s="17">
        <v>1828</v>
      </c>
      <c r="Q37" s="17"/>
      <c r="R37" s="17"/>
      <c r="S37" s="17">
        <v>144</v>
      </c>
      <c r="T37" s="17">
        <v>120</v>
      </c>
      <c r="U37" s="17"/>
      <c r="V37" s="17"/>
      <c r="W37" s="17"/>
      <c r="X37" s="17">
        <v>60</v>
      </c>
      <c r="Y37" s="19">
        <v>300</v>
      </c>
      <c r="Z37" s="19">
        <v>100</v>
      </c>
      <c r="AA37" s="17"/>
      <c r="AB37" s="17">
        <v>80</v>
      </c>
      <c r="AC37" s="17">
        <v>30</v>
      </c>
      <c r="AD37" s="17">
        <v>145</v>
      </c>
      <c r="AE37" s="75">
        <f t="shared" si="0"/>
        <v>4103</v>
      </c>
    </row>
    <row r="38" spans="1:31" x14ac:dyDescent="0.25">
      <c r="A38" s="4" t="s">
        <v>515</v>
      </c>
      <c r="B38" s="34" t="s">
        <v>67</v>
      </c>
      <c r="C38" s="19"/>
      <c r="D38" s="17">
        <v>100</v>
      </c>
      <c r="E38" s="17">
        <v>81</v>
      </c>
      <c r="F38" s="17">
        <v>130</v>
      </c>
      <c r="G38" s="17">
        <v>65</v>
      </c>
      <c r="H38" s="17"/>
      <c r="I38" s="17">
        <v>60</v>
      </c>
      <c r="J38" s="17">
        <v>400</v>
      </c>
      <c r="K38" s="17">
        <v>100</v>
      </c>
      <c r="L38" s="17">
        <v>30</v>
      </c>
      <c r="M38" s="17"/>
      <c r="N38" s="17">
        <v>30</v>
      </c>
      <c r="O38" s="19">
        <v>0</v>
      </c>
      <c r="P38" s="17">
        <v>2625</v>
      </c>
      <c r="Q38" s="17">
        <v>50</v>
      </c>
      <c r="R38" s="17"/>
      <c r="S38" s="17"/>
      <c r="T38" s="17">
        <v>60</v>
      </c>
      <c r="U38" s="17"/>
      <c r="V38" s="17"/>
      <c r="W38" s="17"/>
      <c r="X38" s="17">
        <v>20</v>
      </c>
      <c r="Y38" s="19">
        <v>4</v>
      </c>
      <c r="Z38" s="19">
        <v>80</v>
      </c>
      <c r="AA38" s="17"/>
      <c r="AB38" s="17">
        <v>10</v>
      </c>
      <c r="AC38" s="17"/>
      <c r="AD38" s="17">
        <v>41</v>
      </c>
      <c r="AE38" s="75">
        <f t="shared" si="0"/>
        <v>3886</v>
      </c>
    </row>
    <row r="39" spans="1:31" x14ac:dyDescent="0.25">
      <c r="A39" s="4" t="s">
        <v>516</v>
      </c>
      <c r="B39" s="34" t="s">
        <v>67</v>
      </c>
      <c r="C39" s="19"/>
      <c r="D39" s="17">
        <v>140</v>
      </c>
      <c r="E39" s="17">
        <v>0</v>
      </c>
      <c r="F39" s="17">
        <v>63</v>
      </c>
      <c r="G39" s="17">
        <v>40</v>
      </c>
      <c r="H39" s="17"/>
      <c r="I39" s="17">
        <v>0</v>
      </c>
      <c r="J39" s="17">
        <v>0</v>
      </c>
      <c r="K39" s="17"/>
      <c r="L39" s="17">
        <v>20</v>
      </c>
      <c r="M39" s="17"/>
      <c r="N39" s="17"/>
      <c r="O39" s="19">
        <v>0</v>
      </c>
      <c r="P39" s="17">
        <v>800</v>
      </c>
      <c r="Q39" s="17"/>
      <c r="R39" s="17"/>
      <c r="S39" s="17"/>
      <c r="T39" s="17"/>
      <c r="U39" s="17"/>
      <c r="V39" s="17"/>
      <c r="W39" s="17"/>
      <c r="X39" s="17">
        <v>10</v>
      </c>
      <c r="Y39" s="19">
        <v>30</v>
      </c>
      <c r="Z39" s="19">
        <v>30</v>
      </c>
      <c r="AA39" s="17"/>
      <c r="AB39" s="17">
        <v>10</v>
      </c>
      <c r="AC39" s="17"/>
      <c r="AD39" s="17"/>
      <c r="AE39" s="75">
        <f t="shared" si="0"/>
        <v>1143</v>
      </c>
    </row>
    <row r="40" spans="1:31" x14ac:dyDescent="0.25">
      <c r="A40" s="4" t="s">
        <v>517</v>
      </c>
      <c r="B40" s="34" t="s">
        <v>67</v>
      </c>
      <c r="C40" s="19"/>
      <c r="D40" s="17">
        <v>180</v>
      </c>
      <c r="E40" s="17">
        <v>0</v>
      </c>
      <c r="F40" s="17"/>
      <c r="G40" s="17">
        <v>65</v>
      </c>
      <c r="H40" s="17">
        <v>4.8</v>
      </c>
      <c r="I40" s="17">
        <v>60</v>
      </c>
      <c r="J40" s="17">
        <v>30</v>
      </c>
      <c r="K40" s="17"/>
      <c r="L40" s="17"/>
      <c r="M40" s="17"/>
      <c r="N40" s="17"/>
      <c r="O40" s="19">
        <v>35</v>
      </c>
      <c r="P40" s="17">
        <v>1100</v>
      </c>
      <c r="Q40" s="17">
        <v>60</v>
      </c>
      <c r="R40" s="17">
        <v>14</v>
      </c>
      <c r="S40" s="17">
        <v>36</v>
      </c>
      <c r="T40" s="17"/>
      <c r="U40" s="17"/>
      <c r="V40" s="17"/>
      <c r="W40" s="17"/>
      <c r="X40" s="17">
        <v>0</v>
      </c>
      <c r="Y40" s="19"/>
      <c r="Z40" s="19">
        <v>20</v>
      </c>
      <c r="AA40" s="17"/>
      <c r="AB40" s="17">
        <v>10</v>
      </c>
      <c r="AC40" s="17"/>
      <c r="AD40" s="17"/>
      <c r="AE40" s="75">
        <f t="shared" si="0"/>
        <v>1614.8</v>
      </c>
    </row>
    <row r="41" spans="1:31" x14ac:dyDescent="0.25">
      <c r="A41" s="4" t="s">
        <v>518</v>
      </c>
      <c r="B41" s="34" t="s">
        <v>67</v>
      </c>
      <c r="C41" s="19"/>
      <c r="D41" s="17"/>
      <c r="E41" s="17">
        <v>0</v>
      </c>
      <c r="F41" s="17">
        <v>25</v>
      </c>
      <c r="G41" s="17">
        <v>20</v>
      </c>
      <c r="H41" s="17">
        <v>15.8</v>
      </c>
      <c r="I41" s="17">
        <v>20</v>
      </c>
      <c r="J41" s="17">
        <v>70</v>
      </c>
      <c r="K41" s="17"/>
      <c r="L41" s="17"/>
      <c r="M41" s="17"/>
      <c r="N41" s="17"/>
      <c r="O41" s="19">
        <v>20</v>
      </c>
      <c r="P41" s="17">
        <v>1600</v>
      </c>
      <c r="Q41" s="17"/>
      <c r="R41" s="17"/>
      <c r="S41" s="17">
        <v>30</v>
      </c>
      <c r="T41" s="17"/>
      <c r="U41" s="17"/>
      <c r="V41" s="17">
        <v>100</v>
      </c>
      <c r="W41" s="17">
        <v>50</v>
      </c>
      <c r="X41" s="17">
        <v>30</v>
      </c>
      <c r="Y41" s="19">
        <v>20</v>
      </c>
      <c r="Z41" s="19">
        <v>60</v>
      </c>
      <c r="AA41" s="17">
        <v>36</v>
      </c>
      <c r="AB41" s="17">
        <v>9</v>
      </c>
      <c r="AC41" s="17">
        <v>10</v>
      </c>
      <c r="AD41" s="17">
        <v>60</v>
      </c>
      <c r="AE41" s="75">
        <f t="shared" si="0"/>
        <v>2175.8000000000002</v>
      </c>
    </row>
    <row r="42" spans="1:31" x14ac:dyDescent="0.25">
      <c r="A42" s="4" t="s">
        <v>875</v>
      </c>
      <c r="B42" s="34" t="s">
        <v>67</v>
      </c>
      <c r="C42" s="19"/>
      <c r="D42" s="17"/>
      <c r="E42" s="17">
        <v>0</v>
      </c>
      <c r="F42" s="17">
        <v>228</v>
      </c>
      <c r="G42" s="17">
        <v>100</v>
      </c>
      <c r="H42" s="17">
        <v>50</v>
      </c>
      <c r="I42" s="17">
        <v>0</v>
      </c>
      <c r="J42" s="17">
        <v>95</v>
      </c>
      <c r="K42" s="17"/>
      <c r="L42" s="17"/>
      <c r="M42" s="17"/>
      <c r="N42" s="17"/>
      <c r="O42" s="19">
        <v>0</v>
      </c>
      <c r="P42" s="17">
        <v>350</v>
      </c>
      <c r="Q42" s="17">
        <v>20</v>
      </c>
      <c r="R42" s="17"/>
      <c r="S42" s="17"/>
      <c r="T42" s="17"/>
      <c r="U42" s="17"/>
      <c r="V42" s="17"/>
      <c r="W42" s="17"/>
      <c r="X42" s="17">
        <v>15</v>
      </c>
      <c r="Y42" s="19"/>
      <c r="Z42" s="19">
        <v>0</v>
      </c>
      <c r="AA42" s="17"/>
      <c r="AB42" s="17">
        <v>10</v>
      </c>
      <c r="AC42" s="17"/>
      <c r="AD42" s="17"/>
      <c r="AE42" s="75">
        <f t="shared" si="0"/>
        <v>868</v>
      </c>
    </row>
    <row r="43" spans="1:31" x14ac:dyDescent="0.25">
      <c r="A43" s="4" t="s">
        <v>522</v>
      </c>
      <c r="B43" s="34" t="s">
        <v>67</v>
      </c>
      <c r="C43" s="17"/>
      <c r="D43" s="17">
        <v>150</v>
      </c>
      <c r="E43" s="17">
        <v>0</v>
      </c>
      <c r="F43" s="17"/>
      <c r="G43" s="17">
        <v>30</v>
      </c>
      <c r="H43" s="17"/>
      <c r="I43" s="17">
        <v>0</v>
      </c>
      <c r="J43" s="17">
        <v>0</v>
      </c>
      <c r="K43" s="17"/>
      <c r="L43" s="17">
        <v>20</v>
      </c>
      <c r="M43" s="17"/>
      <c r="N43" s="17"/>
      <c r="O43" s="17">
        <v>0</v>
      </c>
      <c r="P43" s="17">
        <v>450</v>
      </c>
      <c r="Q43" s="17"/>
      <c r="R43" s="17"/>
      <c r="S43" s="17">
        <v>25</v>
      </c>
      <c r="T43" s="17"/>
      <c r="U43" s="17"/>
      <c r="V43" s="17"/>
      <c r="W43" s="17"/>
      <c r="X43" s="17">
        <v>15</v>
      </c>
      <c r="Y43" s="17">
        <v>8</v>
      </c>
      <c r="Z43" s="17">
        <v>50</v>
      </c>
      <c r="AA43" s="17">
        <v>12</v>
      </c>
      <c r="AB43" s="17">
        <v>15</v>
      </c>
      <c r="AC43" s="17"/>
      <c r="AD43" s="17"/>
      <c r="AE43" s="75">
        <f t="shared" si="0"/>
        <v>775</v>
      </c>
    </row>
    <row r="44" spans="1:31" x14ac:dyDescent="0.25">
      <c r="A44" s="4" t="s">
        <v>545</v>
      </c>
      <c r="B44" s="34" t="s">
        <v>67</v>
      </c>
      <c r="C44" s="17"/>
      <c r="D44" s="17"/>
      <c r="E44" s="17">
        <v>0</v>
      </c>
      <c r="F44" s="17"/>
      <c r="G44" s="17">
        <v>20</v>
      </c>
      <c r="H44" s="17"/>
      <c r="I44" s="17">
        <v>0</v>
      </c>
      <c r="J44" s="17">
        <v>0</v>
      </c>
      <c r="K44" s="17">
        <v>20</v>
      </c>
      <c r="L44" s="17"/>
      <c r="M44" s="17"/>
      <c r="N44" s="17">
        <v>10</v>
      </c>
      <c r="O44" s="17">
        <v>0</v>
      </c>
      <c r="P44" s="17">
        <v>580</v>
      </c>
      <c r="Q44" s="17"/>
      <c r="R44" s="17"/>
      <c r="S44" s="17">
        <v>25</v>
      </c>
      <c r="T44" s="17">
        <v>15</v>
      </c>
      <c r="U44" s="17"/>
      <c r="V44" s="17"/>
      <c r="W44" s="17"/>
      <c r="X44" s="17">
        <v>35</v>
      </c>
      <c r="Y44" s="17"/>
      <c r="Z44" s="17">
        <v>0</v>
      </c>
      <c r="AA44" s="17"/>
      <c r="AB44" s="17">
        <v>60</v>
      </c>
      <c r="AC44" s="17"/>
      <c r="AD44" s="17"/>
      <c r="AE44" s="75">
        <f t="shared" si="0"/>
        <v>765</v>
      </c>
    </row>
    <row r="45" spans="1:31" x14ac:dyDescent="0.25">
      <c r="A45" s="5" t="s">
        <v>911</v>
      </c>
      <c r="B45" s="34" t="s">
        <v>67</v>
      </c>
      <c r="C45" s="19">
        <v>4017</v>
      </c>
      <c r="D45" s="17">
        <v>450</v>
      </c>
      <c r="E45" s="17">
        <v>41</v>
      </c>
      <c r="F45" s="17">
        <v>270</v>
      </c>
      <c r="G45" s="17">
        <v>150</v>
      </c>
      <c r="H45" s="17">
        <v>49.22</v>
      </c>
      <c r="I45" s="17">
        <v>100</v>
      </c>
      <c r="J45" s="17">
        <v>150</v>
      </c>
      <c r="K45" s="17">
        <v>40</v>
      </c>
      <c r="L45" s="17">
        <v>50</v>
      </c>
      <c r="M45" s="17"/>
      <c r="N45" s="17">
        <v>220</v>
      </c>
      <c r="O45" s="19">
        <v>46</v>
      </c>
      <c r="P45" s="17">
        <v>5220</v>
      </c>
      <c r="Q45" s="17">
        <v>60</v>
      </c>
      <c r="R45" s="17"/>
      <c r="S45" s="17">
        <v>36</v>
      </c>
      <c r="T45" s="17"/>
      <c r="U45" s="17"/>
      <c r="V45" s="17">
        <v>150</v>
      </c>
      <c r="W45" s="17"/>
      <c r="X45" s="17">
        <v>60</v>
      </c>
      <c r="Y45" s="19">
        <v>180</v>
      </c>
      <c r="Z45" s="19">
        <v>300</v>
      </c>
      <c r="AA45" s="17">
        <v>90</v>
      </c>
      <c r="AB45" s="17">
        <v>90</v>
      </c>
      <c r="AC45" s="17"/>
      <c r="AD45" s="17">
        <v>224</v>
      </c>
      <c r="AE45" s="75">
        <f t="shared" si="0"/>
        <v>11993.220000000001</v>
      </c>
    </row>
    <row r="46" spans="1:31" x14ac:dyDescent="0.25">
      <c r="A46" s="4" t="s">
        <v>550</v>
      </c>
      <c r="B46" s="34" t="s">
        <v>67</v>
      </c>
      <c r="C46" s="19">
        <v>748</v>
      </c>
      <c r="D46" s="17">
        <v>480</v>
      </c>
      <c r="E46" s="17">
        <v>236</v>
      </c>
      <c r="F46" s="17">
        <v>5.09</v>
      </c>
      <c r="G46" s="17">
        <v>150</v>
      </c>
      <c r="H46" s="17">
        <v>130.57</v>
      </c>
      <c r="I46" s="17">
        <v>10</v>
      </c>
      <c r="J46" s="17">
        <v>520</v>
      </c>
      <c r="K46" s="17">
        <v>230</v>
      </c>
      <c r="L46" s="17">
        <v>50</v>
      </c>
      <c r="M46" s="17"/>
      <c r="N46" s="17">
        <v>320</v>
      </c>
      <c r="O46" s="19">
        <v>135</v>
      </c>
      <c r="P46" s="17">
        <v>2559</v>
      </c>
      <c r="Q46" s="17">
        <v>200</v>
      </c>
      <c r="R46" s="17">
        <v>35</v>
      </c>
      <c r="S46" s="17">
        <v>60</v>
      </c>
      <c r="T46" s="17">
        <v>180</v>
      </c>
      <c r="U46" s="17"/>
      <c r="V46" s="17"/>
      <c r="W46" s="17"/>
      <c r="X46" s="12">
        <v>120</v>
      </c>
      <c r="Y46" s="19">
        <v>70</v>
      </c>
      <c r="Z46" s="19">
        <v>150</v>
      </c>
      <c r="AA46" s="17">
        <v>60</v>
      </c>
      <c r="AB46" s="17">
        <v>90</v>
      </c>
      <c r="AC46" s="17"/>
      <c r="AD46" s="17">
        <v>80</v>
      </c>
      <c r="AE46" s="75">
        <f t="shared" si="0"/>
        <v>6618.66</v>
      </c>
    </row>
    <row r="47" spans="1:31" x14ac:dyDescent="0.25">
      <c r="A47" s="5" t="s">
        <v>546</v>
      </c>
      <c r="B47" s="34" t="s">
        <v>67</v>
      </c>
      <c r="C47" s="19">
        <v>220</v>
      </c>
      <c r="D47" s="17">
        <v>700</v>
      </c>
      <c r="E47" s="17">
        <v>363</v>
      </c>
      <c r="F47" s="17">
        <v>59</v>
      </c>
      <c r="G47" s="17">
        <v>250</v>
      </c>
      <c r="H47" s="17">
        <v>48.86</v>
      </c>
      <c r="I47" s="17">
        <v>60</v>
      </c>
      <c r="J47" s="17">
        <v>337</v>
      </c>
      <c r="K47" s="17">
        <v>120</v>
      </c>
      <c r="L47" s="17">
        <v>50</v>
      </c>
      <c r="M47" s="17"/>
      <c r="N47" s="17">
        <v>150</v>
      </c>
      <c r="O47" s="19">
        <v>120</v>
      </c>
      <c r="P47" s="17">
        <v>4482</v>
      </c>
      <c r="Q47" s="17">
        <v>60</v>
      </c>
      <c r="R47" s="17">
        <v>27.3</v>
      </c>
      <c r="S47" s="17">
        <v>60</v>
      </c>
      <c r="T47" s="17">
        <v>30</v>
      </c>
      <c r="U47" s="17"/>
      <c r="V47" s="17">
        <v>120</v>
      </c>
      <c r="W47" s="17"/>
      <c r="X47" s="17">
        <v>60</v>
      </c>
      <c r="Y47" s="19">
        <v>30</v>
      </c>
      <c r="Z47" s="19">
        <v>100</v>
      </c>
      <c r="AA47" s="17">
        <v>180</v>
      </c>
      <c r="AB47" s="17">
        <v>30</v>
      </c>
      <c r="AC47" s="17"/>
      <c r="AD47" s="17">
        <v>127</v>
      </c>
      <c r="AE47" s="75">
        <f t="shared" si="0"/>
        <v>7784.16</v>
      </c>
    </row>
    <row r="48" spans="1:31" x14ac:dyDescent="0.25">
      <c r="A48" s="4" t="s">
        <v>523</v>
      </c>
      <c r="B48" s="34" t="s">
        <v>67</v>
      </c>
      <c r="C48" s="19"/>
      <c r="D48" s="17"/>
      <c r="E48" s="17">
        <v>0</v>
      </c>
      <c r="F48" s="17"/>
      <c r="G48" s="17">
        <v>50</v>
      </c>
      <c r="H48" s="17">
        <v>11</v>
      </c>
      <c r="I48" s="17">
        <v>0</v>
      </c>
      <c r="J48" s="17">
        <v>0</v>
      </c>
      <c r="K48" s="17"/>
      <c r="L48" s="17"/>
      <c r="M48" s="17"/>
      <c r="N48" s="17"/>
      <c r="O48" s="19">
        <v>25</v>
      </c>
      <c r="P48" s="17">
        <v>500</v>
      </c>
      <c r="Q48" s="17"/>
      <c r="R48" s="17"/>
      <c r="S48" s="17">
        <v>60</v>
      </c>
      <c r="T48" s="17"/>
      <c r="U48" s="17"/>
      <c r="V48" s="17"/>
      <c r="W48" s="17"/>
      <c r="X48" s="17">
        <v>0</v>
      </c>
      <c r="Y48" s="19"/>
      <c r="Z48" s="19">
        <v>0</v>
      </c>
      <c r="AA48" s="17"/>
      <c r="AB48" s="17">
        <v>0</v>
      </c>
      <c r="AC48" s="17"/>
      <c r="AD48" s="17"/>
      <c r="AE48" s="75">
        <f t="shared" si="0"/>
        <v>646</v>
      </c>
    </row>
    <row r="49" spans="1:31" x14ac:dyDescent="0.25">
      <c r="A49" s="4" t="s">
        <v>547</v>
      </c>
      <c r="B49" s="34" t="s">
        <v>67</v>
      </c>
      <c r="C49" s="19"/>
      <c r="D49" s="17">
        <v>700</v>
      </c>
      <c r="E49" s="17">
        <v>0</v>
      </c>
      <c r="F49" s="17"/>
      <c r="G49" s="17"/>
      <c r="H49" s="17"/>
      <c r="I49" s="17">
        <v>0</v>
      </c>
      <c r="J49" s="17">
        <v>0</v>
      </c>
      <c r="K49" s="17"/>
      <c r="L49" s="17"/>
      <c r="M49" s="17"/>
      <c r="N49" s="17"/>
      <c r="O49" s="19">
        <v>0</v>
      </c>
      <c r="P49" s="17">
        <v>250</v>
      </c>
      <c r="Q49" s="17"/>
      <c r="R49" s="17"/>
      <c r="S49" s="17"/>
      <c r="T49" s="17"/>
      <c r="U49" s="17"/>
      <c r="V49" s="17"/>
      <c r="W49" s="17"/>
      <c r="X49" s="17">
        <v>50</v>
      </c>
      <c r="Y49" s="19"/>
      <c r="Z49" s="19">
        <v>50</v>
      </c>
      <c r="AA49" s="17"/>
      <c r="AB49" s="17">
        <v>60</v>
      </c>
      <c r="AC49" s="17"/>
      <c r="AD49" s="17"/>
      <c r="AE49" s="75">
        <f t="shared" si="0"/>
        <v>1110</v>
      </c>
    </row>
    <row r="50" spans="1:31" x14ac:dyDescent="0.25">
      <c r="A50" s="6" t="s">
        <v>548</v>
      </c>
      <c r="B50" s="34" t="s">
        <v>67</v>
      </c>
      <c r="C50" s="19"/>
      <c r="D50" s="17">
        <v>360</v>
      </c>
      <c r="E50" s="17">
        <v>60</v>
      </c>
      <c r="F50" s="17"/>
      <c r="G50" s="17">
        <v>50</v>
      </c>
      <c r="H50" s="17">
        <v>25.15</v>
      </c>
      <c r="I50" s="17">
        <v>0</v>
      </c>
      <c r="J50" s="17">
        <v>20</v>
      </c>
      <c r="K50" s="17"/>
      <c r="L50" s="17"/>
      <c r="M50" s="17"/>
      <c r="N50" s="17"/>
      <c r="O50" s="19">
        <v>24</v>
      </c>
      <c r="P50" s="17">
        <v>380</v>
      </c>
      <c r="Q50" s="17"/>
      <c r="R50" s="17"/>
      <c r="S50" s="17">
        <v>60</v>
      </c>
      <c r="T50" s="17"/>
      <c r="U50" s="17"/>
      <c r="V50" s="17">
        <v>25</v>
      </c>
      <c r="W50" s="17"/>
      <c r="X50" s="17">
        <v>65</v>
      </c>
      <c r="Y50" s="19"/>
      <c r="Z50" s="19">
        <v>50</v>
      </c>
      <c r="AA50" s="17"/>
      <c r="AB50" s="17">
        <v>30</v>
      </c>
      <c r="AC50" s="17"/>
      <c r="AD50" s="17"/>
      <c r="AE50" s="75">
        <f t="shared" si="0"/>
        <v>1149.1500000000001</v>
      </c>
    </row>
    <row r="51" spans="1:31" x14ac:dyDescent="0.25">
      <c r="A51" s="4" t="s">
        <v>524</v>
      </c>
      <c r="B51" s="34" t="s">
        <v>67</v>
      </c>
      <c r="C51" s="19"/>
      <c r="D51" s="17"/>
      <c r="E51" s="17">
        <v>0</v>
      </c>
      <c r="F51" s="17"/>
      <c r="G51" s="17">
        <v>15</v>
      </c>
      <c r="H51" s="17">
        <v>14</v>
      </c>
      <c r="I51" s="17">
        <v>60</v>
      </c>
      <c r="J51" s="17">
        <v>0</v>
      </c>
      <c r="K51" s="17">
        <v>25</v>
      </c>
      <c r="L51" s="17">
        <v>10</v>
      </c>
      <c r="M51" s="17"/>
      <c r="N51" s="17">
        <v>60</v>
      </c>
      <c r="O51" s="19">
        <v>15</v>
      </c>
      <c r="P51" s="17">
        <v>800</v>
      </c>
      <c r="Q51" s="17">
        <v>25</v>
      </c>
      <c r="R51" s="17">
        <v>12</v>
      </c>
      <c r="S51" s="17"/>
      <c r="T51" s="17">
        <v>8</v>
      </c>
      <c r="U51" s="17"/>
      <c r="V51" s="17"/>
      <c r="W51" s="17"/>
      <c r="X51" s="17">
        <v>15</v>
      </c>
      <c r="Y51" s="19">
        <v>40</v>
      </c>
      <c r="Z51" s="19">
        <v>40</v>
      </c>
      <c r="AA51" s="17">
        <v>20</v>
      </c>
      <c r="AB51" s="17">
        <v>5</v>
      </c>
      <c r="AC51" s="17">
        <v>10</v>
      </c>
      <c r="AD51" s="17"/>
      <c r="AE51" s="75">
        <f t="shared" si="0"/>
        <v>1174</v>
      </c>
    </row>
    <row r="52" spans="1:31" x14ac:dyDescent="0.25">
      <c r="A52" s="4" t="s">
        <v>525</v>
      </c>
      <c r="B52" s="34" t="s">
        <v>67</v>
      </c>
      <c r="C52" s="19"/>
      <c r="D52" s="17">
        <v>300</v>
      </c>
      <c r="E52" s="17">
        <v>2</v>
      </c>
      <c r="F52" s="17"/>
      <c r="G52" s="17"/>
      <c r="H52" s="17"/>
      <c r="I52" s="17">
        <v>0</v>
      </c>
      <c r="J52" s="17">
        <v>0</v>
      </c>
      <c r="K52" s="17"/>
      <c r="L52" s="17"/>
      <c r="M52" s="17"/>
      <c r="N52" s="17"/>
      <c r="O52" s="19">
        <v>0</v>
      </c>
      <c r="P52" s="17">
        <v>400</v>
      </c>
      <c r="Q52" s="17"/>
      <c r="R52" s="17"/>
      <c r="S52" s="17"/>
      <c r="T52" s="17">
        <v>8</v>
      </c>
      <c r="U52" s="17"/>
      <c r="V52" s="17"/>
      <c r="W52" s="17"/>
      <c r="X52" s="17">
        <v>10</v>
      </c>
      <c r="Y52" s="19"/>
      <c r="Z52" s="19">
        <v>0</v>
      </c>
      <c r="AA52" s="17"/>
      <c r="AB52" s="17">
        <v>5</v>
      </c>
      <c r="AC52" s="17"/>
      <c r="AD52" s="17">
        <v>30</v>
      </c>
      <c r="AE52" s="75">
        <f t="shared" si="0"/>
        <v>755</v>
      </c>
    </row>
    <row r="53" spans="1:31" x14ac:dyDescent="0.25">
      <c r="A53" s="39" t="s">
        <v>549</v>
      </c>
      <c r="B53" s="34" t="s">
        <v>67</v>
      </c>
      <c r="C53" s="19">
        <v>75</v>
      </c>
      <c r="D53" s="17">
        <v>350</v>
      </c>
      <c r="E53" s="17">
        <v>38</v>
      </c>
      <c r="F53" s="17"/>
      <c r="G53" s="17"/>
      <c r="H53" s="17"/>
      <c r="I53" s="17">
        <v>0</v>
      </c>
      <c r="J53" s="17">
        <v>0</v>
      </c>
      <c r="K53" s="17"/>
      <c r="L53" s="17"/>
      <c r="M53" s="17"/>
      <c r="N53" s="17"/>
      <c r="O53" s="19">
        <v>0</v>
      </c>
      <c r="P53" s="17">
        <v>550</v>
      </c>
      <c r="Q53" s="17"/>
      <c r="R53" s="17"/>
      <c r="S53" s="17"/>
      <c r="T53" s="17"/>
      <c r="U53" s="17"/>
      <c r="V53" s="17"/>
      <c r="W53" s="17"/>
      <c r="X53" s="17">
        <v>15</v>
      </c>
      <c r="Y53" s="19"/>
      <c r="Z53" s="19">
        <v>0</v>
      </c>
      <c r="AA53" s="17"/>
      <c r="AB53" s="17">
        <v>6</v>
      </c>
      <c r="AC53" s="17"/>
      <c r="AD53" s="17"/>
      <c r="AE53" s="75">
        <f t="shared" si="0"/>
        <v>1034</v>
      </c>
    </row>
    <row r="54" spans="1:31" x14ac:dyDescent="0.25">
      <c r="A54" s="4" t="s">
        <v>530</v>
      </c>
      <c r="B54" s="34" t="s">
        <v>67</v>
      </c>
      <c r="C54" s="19"/>
      <c r="D54" s="17"/>
      <c r="E54" s="17">
        <v>0</v>
      </c>
      <c r="F54" s="17">
        <v>18</v>
      </c>
      <c r="G54" s="17">
        <v>80</v>
      </c>
      <c r="H54" s="17"/>
      <c r="I54" s="17">
        <v>15</v>
      </c>
      <c r="J54" s="17">
        <v>0</v>
      </c>
      <c r="K54" s="17">
        <v>25</v>
      </c>
      <c r="L54" s="17">
        <v>50</v>
      </c>
      <c r="M54" s="17"/>
      <c r="N54" s="17">
        <v>10</v>
      </c>
      <c r="O54" s="19">
        <v>15</v>
      </c>
      <c r="P54" s="17">
        <v>330</v>
      </c>
      <c r="Q54" s="17">
        <v>60</v>
      </c>
      <c r="R54" s="17"/>
      <c r="S54" s="17">
        <v>30</v>
      </c>
      <c r="T54" s="17"/>
      <c r="U54" s="17"/>
      <c r="V54" s="17"/>
      <c r="W54" s="17"/>
      <c r="X54" s="17">
        <v>10</v>
      </c>
      <c r="Y54" s="19">
        <v>10</v>
      </c>
      <c r="Z54" s="19">
        <v>10</v>
      </c>
      <c r="AA54" s="17"/>
      <c r="AB54" s="17">
        <v>10</v>
      </c>
      <c r="AC54" s="17"/>
      <c r="AD54" s="17"/>
      <c r="AE54" s="75">
        <f t="shared" si="0"/>
        <v>673</v>
      </c>
    </row>
    <row r="55" spans="1:31" x14ac:dyDescent="0.25">
      <c r="A55" s="4" t="s">
        <v>532</v>
      </c>
      <c r="B55" s="34" t="s">
        <v>67</v>
      </c>
      <c r="C55" s="19"/>
      <c r="D55" s="17"/>
      <c r="E55" s="17">
        <v>0</v>
      </c>
      <c r="F55" s="17"/>
      <c r="G55" s="17"/>
      <c r="H55" s="17">
        <v>13.5</v>
      </c>
      <c r="I55" s="17">
        <v>0</v>
      </c>
      <c r="J55" s="17">
        <v>0</v>
      </c>
      <c r="K55" s="17"/>
      <c r="L55" s="17"/>
      <c r="M55" s="17"/>
      <c r="N55" s="17">
        <v>10</v>
      </c>
      <c r="O55" s="19">
        <v>14</v>
      </c>
      <c r="P55" s="17">
        <v>50</v>
      </c>
      <c r="Q55" s="17"/>
      <c r="R55" s="17">
        <v>12</v>
      </c>
      <c r="S55" s="17">
        <v>30</v>
      </c>
      <c r="T55" s="17"/>
      <c r="U55" s="17"/>
      <c r="V55" s="17"/>
      <c r="W55" s="17"/>
      <c r="X55" s="17">
        <v>10</v>
      </c>
      <c r="Y55" s="19"/>
      <c r="Z55" s="19">
        <v>0</v>
      </c>
      <c r="AA55" s="17"/>
      <c r="AB55" s="17">
        <v>10</v>
      </c>
      <c r="AC55" s="17"/>
      <c r="AD55" s="17"/>
      <c r="AE55" s="75">
        <f t="shared" si="0"/>
        <v>149.5</v>
      </c>
    </row>
    <row r="56" spans="1:31" x14ac:dyDescent="0.25">
      <c r="A56" s="4" t="s">
        <v>533</v>
      </c>
      <c r="B56" s="34" t="s">
        <v>67</v>
      </c>
      <c r="C56" s="19"/>
      <c r="D56" s="17">
        <v>300</v>
      </c>
      <c r="E56" s="17">
        <v>0</v>
      </c>
      <c r="F56" s="17">
        <v>19.77</v>
      </c>
      <c r="G56" s="17">
        <v>35</v>
      </c>
      <c r="H56" s="17">
        <v>22.71</v>
      </c>
      <c r="I56" s="17">
        <v>15</v>
      </c>
      <c r="J56" s="17">
        <v>0</v>
      </c>
      <c r="K56" s="17">
        <v>80</v>
      </c>
      <c r="L56" s="17">
        <v>50</v>
      </c>
      <c r="M56" s="17"/>
      <c r="N56" s="17">
        <v>10</v>
      </c>
      <c r="O56" s="19">
        <v>23</v>
      </c>
      <c r="P56" s="17">
        <v>40</v>
      </c>
      <c r="Q56" s="17">
        <v>20</v>
      </c>
      <c r="R56" s="17"/>
      <c r="S56" s="17">
        <v>30</v>
      </c>
      <c r="T56" s="17">
        <v>16</v>
      </c>
      <c r="U56" s="17"/>
      <c r="V56" s="17"/>
      <c r="W56" s="17"/>
      <c r="X56" s="17">
        <v>10</v>
      </c>
      <c r="Y56" s="19"/>
      <c r="Z56" s="19">
        <v>10</v>
      </c>
      <c r="AA56" s="17">
        <v>18</v>
      </c>
      <c r="AB56" s="17">
        <v>10</v>
      </c>
      <c r="AC56" s="17">
        <v>10</v>
      </c>
      <c r="AD56" s="17"/>
      <c r="AE56" s="75">
        <f t="shared" si="0"/>
        <v>719.48</v>
      </c>
    </row>
    <row r="57" spans="1:31" x14ac:dyDescent="0.25">
      <c r="A57" s="4" t="s">
        <v>541</v>
      </c>
      <c r="B57" s="34" t="s">
        <v>67</v>
      </c>
      <c r="C57" s="19"/>
      <c r="D57" s="17"/>
      <c r="E57" s="17">
        <v>0</v>
      </c>
      <c r="F57" s="17"/>
      <c r="G57" s="17">
        <v>150</v>
      </c>
      <c r="H57" s="17"/>
      <c r="I57" s="17">
        <v>120</v>
      </c>
      <c r="J57" s="17">
        <v>0</v>
      </c>
      <c r="K57" s="17"/>
      <c r="L57" s="17"/>
      <c r="M57" s="17"/>
      <c r="N57" s="17"/>
      <c r="O57" s="19">
        <v>0</v>
      </c>
      <c r="P57" s="17">
        <v>2700</v>
      </c>
      <c r="Q57" s="17">
        <v>60</v>
      </c>
      <c r="R57" s="17">
        <v>48</v>
      </c>
      <c r="S57" s="17">
        <v>36</v>
      </c>
      <c r="T57" s="17">
        <v>30</v>
      </c>
      <c r="U57" s="17"/>
      <c r="V57" s="17"/>
      <c r="W57" s="17"/>
      <c r="X57" s="17">
        <v>64</v>
      </c>
      <c r="Y57" s="19"/>
      <c r="Z57" s="19">
        <v>0</v>
      </c>
      <c r="AA57" s="17"/>
      <c r="AB57" s="17">
        <v>60</v>
      </c>
      <c r="AC57" s="17">
        <v>24</v>
      </c>
      <c r="AD57" s="17"/>
      <c r="AE57" s="75">
        <f t="shared" si="0"/>
        <v>3292</v>
      </c>
    </row>
    <row r="58" spans="1:31" x14ac:dyDescent="0.25">
      <c r="A58" s="4" t="s">
        <v>542</v>
      </c>
      <c r="B58" s="34" t="s">
        <v>67</v>
      </c>
      <c r="C58" s="19"/>
      <c r="D58" s="17"/>
      <c r="E58" s="17">
        <v>0</v>
      </c>
      <c r="F58" s="17"/>
      <c r="G58" s="17">
        <v>5</v>
      </c>
      <c r="H58" s="17">
        <v>21</v>
      </c>
      <c r="I58" s="17">
        <v>10</v>
      </c>
      <c r="J58" s="17">
        <v>25</v>
      </c>
      <c r="K58" s="17">
        <v>10</v>
      </c>
      <c r="L58" s="17"/>
      <c r="M58" s="17"/>
      <c r="N58" s="17">
        <v>10</v>
      </c>
      <c r="O58" s="19">
        <v>0</v>
      </c>
      <c r="P58" s="17">
        <v>125</v>
      </c>
      <c r="Q58" s="17"/>
      <c r="R58" s="17">
        <v>4</v>
      </c>
      <c r="S58" s="17"/>
      <c r="T58" s="17"/>
      <c r="U58" s="17"/>
      <c r="V58" s="17"/>
      <c r="W58" s="17"/>
      <c r="X58" s="17">
        <v>5</v>
      </c>
      <c r="Y58" s="19"/>
      <c r="Z58" s="19">
        <v>0</v>
      </c>
      <c r="AA58" s="17"/>
      <c r="AB58" s="17">
        <v>10</v>
      </c>
      <c r="AC58" s="17"/>
      <c r="AD58" s="17"/>
      <c r="AE58" s="75">
        <f t="shared" si="0"/>
        <v>225</v>
      </c>
    </row>
    <row r="59" spans="1:31" x14ac:dyDescent="0.25">
      <c r="A59" s="4" t="s">
        <v>534</v>
      </c>
      <c r="B59" s="34" t="s">
        <v>67</v>
      </c>
      <c r="C59" s="19"/>
      <c r="D59" s="17"/>
      <c r="E59" s="17">
        <v>0</v>
      </c>
      <c r="F59" s="17"/>
      <c r="G59" s="17">
        <v>50</v>
      </c>
      <c r="H59" s="17"/>
      <c r="I59" s="17">
        <v>80</v>
      </c>
      <c r="J59" s="17">
        <v>120</v>
      </c>
      <c r="K59" s="17"/>
      <c r="L59" s="17"/>
      <c r="M59" s="17"/>
      <c r="N59" s="17"/>
      <c r="O59" s="19">
        <v>0</v>
      </c>
      <c r="P59" s="17">
        <v>0</v>
      </c>
      <c r="Q59" s="17">
        <v>40</v>
      </c>
      <c r="R59" s="17">
        <v>45</v>
      </c>
      <c r="S59" s="17">
        <v>48</v>
      </c>
      <c r="T59" s="17"/>
      <c r="U59" s="17"/>
      <c r="V59" s="17"/>
      <c r="W59" s="17"/>
      <c r="X59" s="17">
        <v>25</v>
      </c>
      <c r="Y59" s="19"/>
      <c r="Z59" s="19">
        <v>0</v>
      </c>
      <c r="AA59" s="17"/>
      <c r="AB59" s="17">
        <v>10</v>
      </c>
      <c r="AC59" s="17"/>
      <c r="AD59" s="17"/>
      <c r="AE59" s="75">
        <f t="shared" si="0"/>
        <v>418</v>
      </c>
    </row>
    <row r="60" spans="1:31" x14ac:dyDescent="0.25">
      <c r="A60" s="4" t="s">
        <v>530</v>
      </c>
      <c r="B60" s="34" t="s">
        <v>67</v>
      </c>
      <c r="C60" s="19"/>
      <c r="D60" s="17"/>
      <c r="E60" s="17">
        <v>0</v>
      </c>
      <c r="F60" s="17"/>
      <c r="G60" s="17"/>
      <c r="H60" s="17"/>
      <c r="I60" s="17">
        <v>0</v>
      </c>
      <c r="J60" s="17">
        <v>0</v>
      </c>
      <c r="K60" s="17"/>
      <c r="L60" s="17"/>
      <c r="M60" s="17"/>
      <c r="N60" s="17"/>
      <c r="O60" s="19">
        <v>0</v>
      </c>
      <c r="P60" s="17">
        <v>330</v>
      </c>
      <c r="Q60" s="17"/>
      <c r="R60" s="17"/>
      <c r="S60" s="17">
        <v>30</v>
      </c>
      <c r="T60" s="17">
        <v>16</v>
      </c>
      <c r="U60" s="17"/>
      <c r="V60" s="17"/>
      <c r="W60" s="17"/>
      <c r="X60" s="17">
        <v>0</v>
      </c>
      <c r="Y60" s="19"/>
      <c r="Z60" s="19">
        <v>10</v>
      </c>
      <c r="AA60" s="17"/>
      <c r="AB60" s="17">
        <v>10</v>
      </c>
      <c r="AC60" s="17"/>
      <c r="AD60" s="17"/>
      <c r="AE60" s="75">
        <f t="shared" si="0"/>
        <v>396</v>
      </c>
    </row>
    <row r="61" spans="1:31" x14ac:dyDescent="0.25">
      <c r="A61" s="4" t="s">
        <v>532</v>
      </c>
      <c r="B61" s="34" t="s">
        <v>67</v>
      </c>
      <c r="C61" s="19"/>
      <c r="D61" s="17"/>
      <c r="E61" s="17">
        <v>0</v>
      </c>
      <c r="F61" s="17"/>
      <c r="G61" s="17"/>
      <c r="H61" s="17">
        <v>13.5</v>
      </c>
      <c r="I61" s="17">
        <v>0</v>
      </c>
      <c r="J61" s="17">
        <v>0</v>
      </c>
      <c r="K61" s="17"/>
      <c r="L61" s="17"/>
      <c r="M61" s="17"/>
      <c r="N61" s="17"/>
      <c r="O61" s="19">
        <v>0</v>
      </c>
      <c r="P61" s="17">
        <v>50</v>
      </c>
      <c r="Q61" s="17"/>
      <c r="R61" s="17"/>
      <c r="S61" s="17">
        <v>30</v>
      </c>
      <c r="T61" s="17"/>
      <c r="U61" s="17"/>
      <c r="V61" s="17"/>
      <c r="W61" s="17"/>
      <c r="X61" s="17">
        <v>0</v>
      </c>
      <c r="Y61" s="19"/>
      <c r="Z61" s="19">
        <v>0</v>
      </c>
      <c r="AA61" s="17"/>
      <c r="AB61" s="17">
        <v>10</v>
      </c>
      <c r="AC61" s="17"/>
      <c r="AD61" s="17"/>
      <c r="AE61" s="75">
        <f t="shared" si="0"/>
        <v>103.5</v>
      </c>
    </row>
    <row r="62" spans="1:31" x14ac:dyDescent="0.25">
      <c r="A62" s="4" t="s">
        <v>533</v>
      </c>
      <c r="B62" s="34" t="s">
        <v>67</v>
      </c>
      <c r="C62" s="19"/>
      <c r="D62" s="17"/>
      <c r="E62" s="17">
        <v>0</v>
      </c>
      <c r="F62" s="17"/>
      <c r="G62" s="17"/>
      <c r="H62" s="17">
        <v>22.71</v>
      </c>
      <c r="I62" s="17">
        <v>0</v>
      </c>
      <c r="J62" s="17">
        <v>0</v>
      </c>
      <c r="K62" s="17"/>
      <c r="L62" s="17"/>
      <c r="M62" s="17"/>
      <c r="N62" s="17"/>
      <c r="O62" s="19">
        <v>20</v>
      </c>
      <c r="P62" s="17">
        <v>40</v>
      </c>
      <c r="Q62" s="17"/>
      <c r="R62" s="17">
        <v>12</v>
      </c>
      <c r="S62" s="17">
        <v>56</v>
      </c>
      <c r="T62" s="17"/>
      <c r="U62" s="17"/>
      <c r="V62" s="17">
        <v>50</v>
      </c>
      <c r="W62" s="17"/>
      <c r="X62" s="17">
        <v>0</v>
      </c>
      <c r="Y62" s="19"/>
      <c r="Z62" s="19">
        <v>0</v>
      </c>
      <c r="AA62" s="17"/>
      <c r="AB62" s="17">
        <v>10</v>
      </c>
      <c r="AC62" s="17"/>
      <c r="AD62" s="17">
        <v>14</v>
      </c>
      <c r="AE62" s="75">
        <f t="shared" si="0"/>
        <v>224.71</v>
      </c>
    </row>
    <row r="63" spans="1:31" x14ac:dyDescent="0.25">
      <c r="A63" s="4" t="s">
        <v>542</v>
      </c>
      <c r="B63" s="34" t="s">
        <v>67</v>
      </c>
      <c r="C63" s="19"/>
      <c r="D63" s="17"/>
      <c r="E63" s="17">
        <v>0</v>
      </c>
      <c r="F63" s="17"/>
      <c r="G63" s="17"/>
      <c r="H63" s="17">
        <v>21</v>
      </c>
      <c r="I63" s="17">
        <v>0</v>
      </c>
      <c r="J63" s="17">
        <v>15</v>
      </c>
      <c r="K63" s="17"/>
      <c r="L63" s="17"/>
      <c r="M63" s="17"/>
      <c r="N63" s="17"/>
      <c r="O63" s="19">
        <v>25</v>
      </c>
      <c r="P63" s="17">
        <v>125</v>
      </c>
      <c r="Q63" s="17"/>
      <c r="R63" s="17"/>
      <c r="S63" s="17"/>
      <c r="T63" s="17"/>
      <c r="U63" s="17"/>
      <c r="V63" s="17"/>
      <c r="W63" s="17"/>
      <c r="X63" s="17">
        <v>0</v>
      </c>
      <c r="Y63" s="19"/>
      <c r="Z63" s="19">
        <v>0</v>
      </c>
      <c r="AA63" s="17"/>
      <c r="AB63" s="17">
        <v>20</v>
      </c>
      <c r="AC63" s="17"/>
      <c r="AD63" s="17"/>
      <c r="AE63" s="75">
        <f t="shared" si="0"/>
        <v>206</v>
      </c>
    </row>
    <row r="64" spans="1:31" x14ac:dyDescent="0.25">
      <c r="A64" s="4" t="s">
        <v>534</v>
      </c>
      <c r="B64" s="34" t="s">
        <v>67</v>
      </c>
      <c r="C64" s="19"/>
      <c r="D64" s="17"/>
      <c r="E64" s="17">
        <v>0</v>
      </c>
      <c r="F64" s="17"/>
      <c r="G64" s="17"/>
      <c r="H64" s="17"/>
      <c r="I64" s="17">
        <v>0</v>
      </c>
      <c r="J64" s="17">
        <v>0</v>
      </c>
      <c r="K64" s="17"/>
      <c r="L64" s="17"/>
      <c r="M64" s="17"/>
      <c r="N64" s="17">
        <v>50</v>
      </c>
      <c r="O64" s="19">
        <v>180</v>
      </c>
      <c r="P64" s="17">
        <v>0</v>
      </c>
      <c r="Q64" s="17"/>
      <c r="R64" s="17"/>
      <c r="S64" s="17">
        <v>90</v>
      </c>
      <c r="T64" s="17">
        <v>30</v>
      </c>
      <c r="U64" s="17"/>
      <c r="V64" s="17"/>
      <c r="W64" s="17"/>
      <c r="X64" s="17">
        <v>0</v>
      </c>
      <c r="Y64" s="19"/>
      <c r="Z64" s="19">
        <v>0</v>
      </c>
      <c r="AA64" s="17"/>
      <c r="AB64" s="17">
        <v>0</v>
      </c>
      <c r="AC64" s="17"/>
      <c r="AD64" s="17"/>
      <c r="AE64" s="75">
        <f t="shared" si="0"/>
        <v>350</v>
      </c>
    </row>
  </sheetData>
  <sortState xmlns:xlrd2="http://schemas.microsoft.com/office/spreadsheetml/2017/richdata2" ref="A8:B80">
    <sortCondition ref="A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A3:AE35"/>
  <sheetViews>
    <sheetView workbookViewId="0">
      <pane xSplit="2" ySplit="7" topLeftCell="Q8" activePane="bottomRight" state="frozen"/>
      <selection pane="topRight" activeCell="C1" sqref="C1"/>
      <selection pane="bottomLeft" activeCell="A8" sqref="A8"/>
      <selection pane="bottomRight" activeCell="S24" sqref="S24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995</v>
      </c>
    </row>
    <row r="4" spans="1:31" ht="15.75" x14ac:dyDescent="0.25">
      <c r="B4"/>
      <c r="J4" s="13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5" t="s">
        <v>812</v>
      </c>
      <c r="B8" s="34" t="s">
        <v>67</v>
      </c>
      <c r="C8" s="19"/>
      <c r="D8" s="17"/>
      <c r="E8" s="17">
        <v>0</v>
      </c>
      <c r="F8" s="17"/>
      <c r="G8" s="17"/>
      <c r="H8" s="17"/>
      <c r="I8" s="17">
        <v>0</v>
      </c>
      <c r="J8" s="17">
        <v>0</v>
      </c>
      <c r="K8" s="17"/>
      <c r="L8" s="17">
        <v>50</v>
      </c>
      <c r="M8" s="17"/>
      <c r="N8" s="17"/>
      <c r="O8" s="17">
        <v>0</v>
      </c>
      <c r="P8" s="17">
        <v>150</v>
      </c>
      <c r="Q8" s="17"/>
      <c r="R8" s="17"/>
      <c r="S8" s="17">
        <v>0</v>
      </c>
      <c r="T8" s="17"/>
      <c r="U8" s="17"/>
      <c r="V8" s="17"/>
      <c r="W8" s="17"/>
      <c r="X8" s="17">
        <v>35</v>
      </c>
      <c r="Y8" s="19"/>
      <c r="Z8" s="19">
        <v>0</v>
      </c>
      <c r="AA8" s="17"/>
      <c r="AB8" s="17">
        <v>0</v>
      </c>
      <c r="AC8" s="17"/>
      <c r="AD8" s="18"/>
      <c r="AE8" s="75">
        <f>SUM(C8:AD8)</f>
        <v>235</v>
      </c>
    </row>
    <row r="9" spans="1:31" x14ac:dyDescent="0.25">
      <c r="A9" s="5" t="s">
        <v>820</v>
      </c>
      <c r="B9" s="34" t="s">
        <v>67</v>
      </c>
      <c r="C9" s="19"/>
      <c r="D9" s="17"/>
      <c r="E9" s="17">
        <v>0</v>
      </c>
      <c r="F9" s="17"/>
      <c r="G9" s="17">
        <v>80</v>
      </c>
      <c r="H9" s="17"/>
      <c r="I9" s="17">
        <v>0</v>
      </c>
      <c r="J9" s="17">
        <v>180</v>
      </c>
      <c r="K9" s="17"/>
      <c r="L9" s="17">
        <v>50</v>
      </c>
      <c r="M9" s="17"/>
      <c r="N9" s="17"/>
      <c r="O9" s="17">
        <v>0</v>
      </c>
      <c r="P9" s="17">
        <v>150</v>
      </c>
      <c r="Q9" s="17">
        <v>20</v>
      </c>
      <c r="R9" s="17"/>
      <c r="S9" s="17">
        <v>25</v>
      </c>
      <c r="T9" s="17"/>
      <c r="U9" s="17"/>
      <c r="V9" s="17"/>
      <c r="W9" s="17"/>
      <c r="X9" s="17">
        <v>0</v>
      </c>
      <c r="Y9" s="19"/>
      <c r="Z9" s="19">
        <v>0</v>
      </c>
      <c r="AA9" s="17"/>
      <c r="AB9" s="17">
        <v>0</v>
      </c>
      <c r="AC9" s="17"/>
      <c r="AD9" s="17"/>
      <c r="AE9" s="75">
        <f t="shared" ref="AE9:AE19" si="0">SUM(C9:AC9)</f>
        <v>505</v>
      </c>
    </row>
    <row r="10" spans="1:31" x14ac:dyDescent="0.25">
      <c r="A10" s="5" t="s">
        <v>71</v>
      </c>
      <c r="B10" s="34" t="s">
        <v>67</v>
      </c>
      <c r="C10" s="19"/>
      <c r="D10" s="17"/>
      <c r="E10" s="17">
        <v>200</v>
      </c>
      <c r="F10" s="17">
        <v>126</v>
      </c>
      <c r="G10" s="17">
        <v>150</v>
      </c>
      <c r="H10" s="17">
        <v>84.89</v>
      </c>
      <c r="I10" s="17">
        <v>80</v>
      </c>
      <c r="J10" s="17">
        <v>525</v>
      </c>
      <c r="K10" s="17"/>
      <c r="L10" s="17">
        <v>50</v>
      </c>
      <c r="M10" s="17"/>
      <c r="N10" s="17"/>
      <c r="O10" s="17">
        <v>0</v>
      </c>
      <c r="P10" s="17">
        <v>3500</v>
      </c>
      <c r="Q10" s="17"/>
      <c r="R10" s="17"/>
      <c r="S10" s="17">
        <v>0</v>
      </c>
      <c r="T10" s="17"/>
      <c r="U10" s="17"/>
      <c r="V10" s="17"/>
      <c r="W10" s="17"/>
      <c r="X10" s="17">
        <v>10</v>
      </c>
      <c r="Y10" s="19"/>
      <c r="Z10" s="19">
        <v>30</v>
      </c>
      <c r="AA10" s="17"/>
      <c r="AB10" s="17">
        <v>0</v>
      </c>
      <c r="AC10" s="17"/>
      <c r="AD10" s="17"/>
      <c r="AE10" s="75">
        <f t="shared" si="0"/>
        <v>4755.8899999999994</v>
      </c>
    </row>
    <row r="11" spans="1:31" x14ac:dyDescent="0.25">
      <c r="A11" s="4" t="s">
        <v>70</v>
      </c>
      <c r="B11" s="34" t="s">
        <v>67</v>
      </c>
      <c r="C11" s="20"/>
      <c r="D11" s="17">
        <v>300</v>
      </c>
      <c r="E11" s="17">
        <v>0</v>
      </c>
      <c r="F11" s="17">
        <v>41</v>
      </c>
      <c r="G11" s="17"/>
      <c r="H11" s="17"/>
      <c r="I11" s="17">
        <v>0</v>
      </c>
      <c r="J11" s="17">
        <v>0</v>
      </c>
      <c r="K11" s="17">
        <v>50</v>
      </c>
      <c r="L11" s="17"/>
      <c r="M11" s="17"/>
      <c r="N11" s="17"/>
      <c r="O11" s="17">
        <v>260</v>
      </c>
      <c r="P11" s="17">
        <v>2000</v>
      </c>
      <c r="Q11" s="17"/>
      <c r="R11" s="17"/>
      <c r="S11" s="17">
        <v>72</v>
      </c>
      <c r="T11" s="17"/>
      <c r="U11" s="17"/>
      <c r="V11" s="17"/>
      <c r="W11" s="17"/>
      <c r="X11" s="17">
        <v>0</v>
      </c>
      <c r="Y11" s="20"/>
      <c r="Z11" s="20">
        <v>0</v>
      </c>
      <c r="AA11" s="17"/>
      <c r="AB11" s="17">
        <v>0</v>
      </c>
      <c r="AC11" s="17"/>
      <c r="AD11" s="17"/>
      <c r="AE11" s="75">
        <f t="shared" si="0"/>
        <v>2723</v>
      </c>
    </row>
    <row r="12" spans="1:31" x14ac:dyDescent="0.25">
      <c r="A12" s="5" t="s">
        <v>877</v>
      </c>
      <c r="B12" s="34" t="s">
        <v>67</v>
      </c>
      <c r="C12" s="19"/>
      <c r="D12" s="17">
        <v>900</v>
      </c>
      <c r="E12" s="17">
        <v>0</v>
      </c>
      <c r="F12" s="17"/>
      <c r="G12" s="17"/>
      <c r="H12" s="17"/>
      <c r="I12" s="17">
        <v>0</v>
      </c>
      <c r="J12" s="17">
        <v>0</v>
      </c>
      <c r="K12" s="17"/>
      <c r="L12" s="17"/>
      <c r="M12" s="17"/>
      <c r="N12" s="17"/>
      <c r="O12" s="17">
        <v>0</v>
      </c>
      <c r="P12" s="17">
        <v>500</v>
      </c>
      <c r="Q12" s="17"/>
      <c r="R12" s="17"/>
      <c r="S12" s="17">
        <v>0</v>
      </c>
      <c r="T12" s="17"/>
      <c r="U12" s="17"/>
      <c r="V12" s="17"/>
      <c r="W12" s="17"/>
      <c r="X12" s="17">
        <v>0</v>
      </c>
      <c r="Y12" s="19"/>
      <c r="Z12" s="19">
        <v>0</v>
      </c>
      <c r="AA12" s="17"/>
      <c r="AB12" s="17">
        <v>0</v>
      </c>
      <c r="AC12" s="17"/>
      <c r="AD12" s="17"/>
      <c r="AE12" s="75">
        <f t="shared" si="0"/>
        <v>1400</v>
      </c>
    </row>
    <row r="13" spans="1:31" x14ac:dyDescent="0.25">
      <c r="A13" s="5" t="s">
        <v>72</v>
      </c>
      <c r="B13" s="34" t="s">
        <v>67</v>
      </c>
      <c r="C13" s="19">
        <v>434</v>
      </c>
      <c r="D13" s="17"/>
      <c r="E13" s="17">
        <v>0</v>
      </c>
      <c r="F13" s="17">
        <v>243</v>
      </c>
      <c r="G13" s="17"/>
      <c r="H13" s="17">
        <v>106.43</v>
      </c>
      <c r="I13" s="17">
        <v>0</v>
      </c>
      <c r="J13" s="17">
        <v>0</v>
      </c>
      <c r="K13" s="17"/>
      <c r="L13" s="17"/>
      <c r="M13" s="17"/>
      <c r="N13" s="17"/>
      <c r="O13" s="17">
        <v>0</v>
      </c>
      <c r="P13" s="17">
        <v>1600</v>
      </c>
      <c r="Q13" s="17"/>
      <c r="R13" s="17">
        <v>8</v>
      </c>
      <c r="S13" s="17">
        <v>0</v>
      </c>
      <c r="T13" s="17"/>
      <c r="U13" s="17"/>
      <c r="V13" s="17"/>
      <c r="W13" s="17"/>
      <c r="X13" s="17">
        <v>0</v>
      </c>
      <c r="Y13" s="19">
        <v>15</v>
      </c>
      <c r="Z13" s="19">
        <v>0</v>
      </c>
      <c r="AA13" s="17"/>
      <c r="AB13" s="17">
        <v>0</v>
      </c>
      <c r="AC13" s="17"/>
      <c r="AD13" s="17"/>
      <c r="AE13" s="75">
        <f t="shared" si="0"/>
        <v>2406.4300000000003</v>
      </c>
    </row>
    <row r="14" spans="1:31" x14ac:dyDescent="0.25">
      <c r="A14" s="5" t="s">
        <v>73</v>
      </c>
      <c r="B14" s="34" t="s">
        <v>67</v>
      </c>
      <c r="C14" s="19"/>
      <c r="D14" s="17"/>
      <c r="E14" s="17">
        <v>0</v>
      </c>
      <c r="F14" s="17">
        <v>147</v>
      </c>
      <c r="G14" s="17">
        <v>50</v>
      </c>
      <c r="H14" s="17"/>
      <c r="I14" s="17">
        <v>240</v>
      </c>
      <c r="J14" s="17">
        <v>0</v>
      </c>
      <c r="K14" s="17"/>
      <c r="L14" s="17">
        <v>50</v>
      </c>
      <c r="M14" s="17"/>
      <c r="N14" s="17">
        <v>10</v>
      </c>
      <c r="O14" s="17">
        <v>0</v>
      </c>
      <c r="P14" s="17">
        <v>0</v>
      </c>
      <c r="Q14" s="17"/>
      <c r="R14" s="17"/>
      <c r="S14" s="17">
        <v>0</v>
      </c>
      <c r="T14" s="17"/>
      <c r="U14" s="17"/>
      <c r="V14" s="17"/>
      <c r="W14" s="17"/>
      <c r="X14" s="17">
        <v>70</v>
      </c>
      <c r="Y14" s="19"/>
      <c r="Z14" s="19">
        <v>60</v>
      </c>
      <c r="AA14" s="17"/>
      <c r="AB14" s="17">
        <v>0</v>
      </c>
      <c r="AC14" s="17"/>
      <c r="AD14" s="17"/>
      <c r="AE14" s="75">
        <f t="shared" si="0"/>
        <v>627</v>
      </c>
    </row>
    <row r="15" spans="1:31" x14ac:dyDescent="0.25">
      <c r="A15" s="5" t="s">
        <v>74</v>
      </c>
      <c r="B15" s="34" t="s">
        <v>67</v>
      </c>
      <c r="C15" s="19">
        <v>3424</v>
      </c>
      <c r="D15" s="17"/>
      <c r="E15" s="17">
        <v>371</v>
      </c>
      <c r="F15" s="17"/>
      <c r="G15" s="17">
        <v>350</v>
      </c>
      <c r="H15" s="17"/>
      <c r="I15" s="17">
        <v>0</v>
      </c>
      <c r="J15" s="17">
        <v>50</v>
      </c>
      <c r="K15" s="17"/>
      <c r="L15" s="17"/>
      <c r="M15" s="17"/>
      <c r="N15" s="17"/>
      <c r="O15" s="17">
        <v>0</v>
      </c>
      <c r="P15" s="17">
        <v>500</v>
      </c>
      <c r="Q15" s="17"/>
      <c r="R15" s="17"/>
      <c r="S15" s="17">
        <v>0</v>
      </c>
      <c r="T15" s="17"/>
      <c r="U15" s="17"/>
      <c r="V15" s="17"/>
      <c r="W15" s="17"/>
      <c r="X15" s="17">
        <v>10</v>
      </c>
      <c r="Y15" s="19">
        <v>15</v>
      </c>
      <c r="Z15" s="19">
        <v>30</v>
      </c>
      <c r="AA15" s="17"/>
      <c r="AB15" s="17">
        <v>0</v>
      </c>
      <c r="AC15" s="17"/>
      <c r="AD15" s="17"/>
      <c r="AE15" s="75">
        <f t="shared" si="0"/>
        <v>4750</v>
      </c>
    </row>
    <row r="16" spans="1:31" x14ac:dyDescent="0.25">
      <c r="A16" s="4" t="s">
        <v>75</v>
      </c>
      <c r="B16" s="34" t="s">
        <v>67</v>
      </c>
      <c r="C16" s="19"/>
      <c r="D16" s="17"/>
      <c r="E16" s="17">
        <v>0</v>
      </c>
      <c r="F16" s="17"/>
      <c r="G16" s="17">
        <v>150</v>
      </c>
      <c r="H16" s="17"/>
      <c r="I16" s="17">
        <v>0</v>
      </c>
      <c r="J16" s="17">
        <v>0</v>
      </c>
      <c r="K16" s="17"/>
      <c r="L16" s="17">
        <v>50</v>
      </c>
      <c r="M16" s="17"/>
      <c r="N16" s="17"/>
      <c r="O16" s="17">
        <v>0</v>
      </c>
      <c r="P16" s="17">
        <v>0</v>
      </c>
      <c r="Q16" s="17"/>
      <c r="R16" s="17"/>
      <c r="S16" s="17">
        <v>0</v>
      </c>
      <c r="T16" s="17"/>
      <c r="U16" s="17"/>
      <c r="V16" s="17"/>
      <c r="W16" s="17"/>
      <c r="X16" s="17">
        <v>0</v>
      </c>
      <c r="Y16" s="19"/>
      <c r="Z16" s="19">
        <v>0</v>
      </c>
      <c r="AA16" s="17"/>
      <c r="AB16" s="17">
        <v>0</v>
      </c>
      <c r="AC16" s="17"/>
      <c r="AD16" s="17"/>
      <c r="AE16" s="75">
        <f t="shared" si="0"/>
        <v>200</v>
      </c>
    </row>
    <row r="17" spans="1:31" x14ac:dyDescent="0.25">
      <c r="A17" s="4" t="s">
        <v>76</v>
      </c>
      <c r="B17" s="34" t="s">
        <v>67</v>
      </c>
      <c r="C17" s="19"/>
      <c r="D17" s="17"/>
      <c r="E17" s="17">
        <v>0</v>
      </c>
      <c r="F17" s="17">
        <v>77</v>
      </c>
      <c r="G17" s="17">
        <v>50</v>
      </c>
      <c r="H17" s="17"/>
      <c r="I17" s="17">
        <v>0</v>
      </c>
      <c r="J17" s="17">
        <v>0</v>
      </c>
      <c r="K17" s="17"/>
      <c r="L17" s="17">
        <v>50</v>
      </c>
      <c r="M17" s="17"/>
      <c r="N17" s="17"/>
      <c r="O17" s="17">
        <v>0</v>
      </c>
      <c r="P17" s="17">
        <v>0</v>
      </c>
      <c r="Q17" s="17"/>
      <c r="R17" s="17"/>
      <c r="S17" s="17">
        <v>0</v>
      </c>
      <c r="T17" s="17"/>
      <c r="U17" s="17"/>
      <c r="V17" s="17"/>
      <c r="W17" s="17"/>
      <c r="X17" s="17">
        <v>0</v>
      </c>
      <c r="Y17" s="19"/>
      <c r="Z17" s="19">
        <v>0</v>
      </c>
      <c r="AA17" s="17"/>
      <c r="AB17" s="17">
        <v>0</v>
      </c>
      <c r="AC17" s="17"/>
      <c r="AD17" s="17"/>
      <c r="AE17" s="75">
        <f t="shared" si="0"/>
        <v>177</v>
      </c>
    </row>
    <row r="18" spans="1:31" x14ac:dyDescent="0.25">
      <c r="A18" s="5" t="s">
        <v>77</v>
      </c>
      <c r="B18" s="34" t="s">
        <v>67</v>
      </c>
      <c r="C18" s="20">
        <v>412</v>
      </c>
      <c r="D18" s="17"/>
      <c r="E18" s="17">
        <v>0</v>
      </c>
      <c r="F18" s="17"/>
      <c r="G18" s="17">
        <v>200</v>
      </c>
      <c r="H18" s="17"/>
      <c r="I18" s="17">
        <v>0</v>
      </c>
      <c r="J18" s="17">
        <v>0</v>
      </c>
      <c r="K18" s="17"/>
      <c r="L18" s="17">
        <v>50</v>
      </c>
      <c r="M18" s="17"/>
      <c r="N18" s="17"/>
      <c r="O18" s="17">
        <v>0</v>
      </c>
      <c r="P18" s="17">
        <v>600</v>
      </c>
      <c r="Q18" s="17"/>
      <c r="R18" s="17"/>
      <c r="S18" s="17">
        <v>0</v>
      </c>
      <c r="T18" s="17"/>
      <c r="U18" s="17"/>
      <c r="V18" s="17"/>
      <c r="W18" s="17"/>
      <c r="X18" s="17">
        <v>10</v>
      </c>
      <c r="Y18" s="20">
        <v>20</v>
      </c>
      <c r="Z18" s="20">
        <v>10</v>
      </c>
      <c r="AA18" s="17"/>
      <c r="AB18" s="17">
        <v>0</v>
      </c>
      <c r="AC18" s="17"/>
      <c r="AD18" s="17"/>
      <c r="AE18" s="75">
        <f t="shared" si="0"/>
        <v>1302</v>
      </c>
    </row>
    <row r="19" spans="1:31" x14ac:dyDescent="0.25">
      <c r="A19" s="5" t="s">
        <v>78</v>
      </c>
      <c r="B19" s="34" t="s">
        <v>67</v>
      </c>
      <c r="C19" s="19"/>
      <c r="D19" s="17"/>
      <c r="E19" s="17">
        <v>0</v>
      </c>
      <c r="F19" s="17"/>
      <c r="G19" s="17">
        <v>100</v>
      </c>
      <c r="H19" s="17"/>
      <c r="I19" s="17">
        <v>80</v>
      </c>
      <c r="J19" s="17">
        <v>70</v>
      </c>
      <c r="K19" s="17">
        <v>40</v>
      </c>
      <c r="L19" s="17">
        <v>50</v>
      </c>
      <c r="M19" s="17"/>
      <c r="N19" s="17"/>
      <c r="O19" s="17">
        <v>120</v>
      </c>
      <c r="P19" s="17">
        <v>0</v>
      </c>
      <c r="Q19" s="17"/>
      <c r="R19" s="17"/>
      <c r="S19" s="17">
        <v>72</v>
      </c>
      <c r="T19" s="17"/>
      <c r="U19" s="17"/>
      <c r="V19" s="17"/>
      <c r="W19" s="17"/>
      <c r="X19" s="17">
        <v>5</v>
      </c>
      <c r="Y19" s="19"/>
      <c r="Z19" s="19">
        <v>0</v>
      </c>
      <c r="AA19" s="17"/>
      <c r="AB19" s="17">
        <v>0</v>
      </c>
      <c r="AC19" s="17"/>
      <c r="AD19" s="17"/>
      <c r="AE19" s="75">
        <f t="shared" si="0"/>
        <v>537</v>
      </c>
    </row>
    <row r="35" ht="15" customHeight="1" x14ac:dyDescent="0.25"/>
  </sheetData>
  <sortState xmlns:xlrd2="http://schemas.microsoft.com/office/spreadsheetml/2017/richdata2" ref="A9:B23">
    <sortCondition ref="A8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3:AE106"/>
  <sheetViews>
    <sheetView workbookViewId="0">
      <pane xSplit="2" ySplit="7" topLeftCell="C59" activePane="bottomRight" state="frozen"/>
      <selection pane="topRight" activeCell="C1" sqref="C1"/>
      <selection pane="bottomLeft" activeCell="A8" sqref="A8"/>
      <selection pane="bottomRight" activeCell="AE100" sqref="AE100"/>
    </sheetView>
  </sheetViews>
  <sheetFormatPr baseColWidth="10" defaultColWidth="11.42578125" defaultRowHeight="15" x14ac:dyDescent="0.25"/>
  <cols>
    <col min="1" max="1" width="80.7109375" customWidth="1"/>
    <col min="2" max="2" width="11.7109375" customWidth="1"/>
  </cols>
  <sheetData>
    <row r="3" spans="1:31" ht="15.75" x14ac:dyDescent="0.25">
      <c r="J3" s="2" t="s">
        <v>994</v>
      </c>
    </row>
    <row r="4" spans="1:31" ht="15.75" x14ac:dyDescent="0.25">
      <c r="J4" s="2"/>
    </row>
    <row r="5" spans="1:31" ht="12.75" customHeight="1" x14ac:dyDescent="0.25">
      <c r="K5" s="1"/>
      <c r="AD5" s="1"/>
    </row>
    <row r="6" spans="1:31" ht="21" customHeight="1" x14ac:dyDescent="0.25">
      <c r="A6" s="40"/>
      <c r="B6" s="40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693</v>
      </c>
      <c r="B8" s="34" t="s">
        <v>67</v>
      </c>
      <c r="C8" s="19">
        <v>3780</v>
      </c>
      <c r="D8" s="17">
        <v>2500</v>
      </c>
      <c r="E8" s="17">
        <v>1400</v>
      </c>
      <c r="F8" s="17">
        <v>1563</v>
      </c>
      <c r="G8" s="17">
        <v>1000</v>
      </c>
      <c r="H8" s="17"/>
      <c r="I8" s="17">
        <v>300</v>
      </c>
      <c r="J8" s="17">
        <v>1600</v>
      </c>
      <c r="K8" s="17"/>
      <c r="L8" s="17">
        <v>400</v>
      </c>
      <c r="M8" s="18"/>
      <c r="N8" s="18">
        <v>800</v>
      </c>
      <c r="O8" s="19">
        <v>0</v>
      </c>
      <c r="P8" s="17">
        <v>32800</v>
      </c>
      <c r="Q8" s="17">
        <v>200</v>
      </c>
      <c r="R8" s="18">
        <v>216</v>
      </c>
      <c r="S8" s="18">
        <v>96</v>
      </c>
      <c r="T8" s="17"/>
      <c r="U8" s="17"/>
      <c r="V8" s="17">
        <v>10</v>
      </c>
      <c r="W8" s="18"/>
      <c r="X8" s="18">
        <v>10</v>
      </c>
      <c r="Y8" s="19">
        <v>150</v>
      </c>
      <c r="Z8" s="19">
        <v>50</v>
      </c>
      <c r="AA8" s="17" t="s">
        <v>943</v>
      </c>
      <c r="AB8" s="18">
        <v>5</v>
      </c>
      <c r="AC8" s="18"/>
      <c r="AD8" s="18">
        <v>6</v>
      </c>
      <c r="AE8" s="17">
        <f>SUM(C8:AD8)</f>
        <v>46886</v>
      </c>
    </row>
    <row r="9" spans="1:31" x14ac:dyDescent="0.25">
      <c r="A9" s="4" t="s">
        <v>694</v>
      </c>
      <c r="B9" s="34" t="s">
        <v>67</v>
      </c>
      <c r="C9" s="19">
        <v>1020</v>
      </c>
      <c r="D9" s="17"/>
      <c r="E9" s="17">
        <v>0</v>
      </c>
      <c r="F9" s="17"/>
      <c r="G9" s="17"/>
      <c r="H9" s="17">
        <v>611</v>
      </c>
      <c r="I9" s="17">
        <v>737</v>
      </c>
      <c r="J9" s="17">
        <v>0</v>
      </c>
      <c r="K9" s="17">
        <v>650</v>
      </c>
      <c r="L9" s="17"/>
      <c r="M9" s="17"/>
      <c r="N9" s="17"/>
      <c r="O9" s="19">
        <v>750</v>
      </c>
      <c r="P9" s="17">
        <v>0</v>
      </c>
      <c r="Q9" s="17"/>
      <c r="R9" s="17"/>
      <c r="S9" s="17"/>
      <c r="T9" s="17">
        <v>500</v>
      </c>
      <c r="U9" s="17"/>
      <c r="V9" s="17"/>
      <c r="W9" s="17"/>
      <c r="X9" s="17">
        <v>0</v>
      </c>
      <c r="Y9" s="19"/>
      <c r="Z9" s="19">
        <v>0</v>
      </c>
      <c r="AA9" s="17"/>
      <c r="AB9" s="17">
        <v>5</v>
      </c>
      <c r="AC9" s="17"/>
      <c r="AD9" s="17"/>
      <c r="AE9" s="17">
        <f t="shared" ref="AE9:AE72" si="0">SUM(C9:AD9)</f>
        <v>4273</v>
      </c>
    </row>
    <row r="10" spans="1:31" x14ac:dyDescent="0.25">
      <c r="A10" s="6" t="s">
        <v>695</v>
      </c>
      <c r="B10" s="34" t="s">
        <v>67</v>
      </c>
      <c r="C10" s="19">
        <v>150</v>
      </c>
      <c r="D10" s="17">
        <v>1300</v>
      </c>
      <c r="E10" s="17">
        <v>350</v>
      </c>
      <c r="F10" s="17">
        <v>300</v>
      </c>
      <c r="G10" s="17">
        <v>1400</v>
      </c>
      <c r="H10" s="17">
        <v>28.61</v>
      </c>
      <c r="I10" s="17">
        <v>160</v>
      </c>
      <c r="J10" s="17">
        <v>2500</v>
      </c>
      <c r="K10" s="17">
        <v>550</v>
      </c>
      <c r="L10" s="17">
        <v>500</v>
      </c>
      <c r="M10" s="17"/>
      <c r="N10" s="17">
        <v>60</v>
      </c>
      <c r="O10" s="19">
        <v>1000</v>
      </c>
      <c r="P10" s="17">
        <v>16560</v>
      </c>
      <c r="Q10" s="17">
        <v>200</v>
      </c>
      <c r="R10" s="17">
        <v>60</v>
      </c>
      <c r="S10" s="17">
        <v>144</v>
      </c>
      <c r="T10" s="17">
        <v>130</v>
      </c>
      <c r="U10" s="17"/>
      <c r="V10" s="17">
        <v>300</v>
      </c>
      <c r="W10" s="17">
        <v>50</v>
      </c>
      <c r="X10" s="17">
        <v>0</v>
      </c>
      <c r="Y10" s="19"/>
      <c r="Z10" s="19">
        <v>1500</v>
      </c>
      <c r="AA10" s="17"/>
      <c r="AB10" s="17">
        <v>50</v>
      </c>
      <c r="AC10" s="17"/>
      <c r="AD10" s="17">
        <v>175</v>
      </c>
      <c r="AE10" s="17">
        <f t="shared" si="0"/>
        <v>27467.61</v>
      </c>
    </row>
    <row r="11" spans="1:31" x14ac:dyDescent="0.25">
      <c r="A11" s="4" t="s">
        <v>696</v>
      </c>
      <c r="B11" s="34" t="s">
        <v>67</v>
      </c>
      <c r="C11" s="19">
        <v>5510</v>
      </c>
      <c r="D11" s="17"/>
      <c r="E11" s="17">
        <v>0</v>
      </c>
      <c r="F11" s="17"/>
      <c r="G11" s="17"/>
      <c r="H11" s="17"/>
      <c r="I11" s="17">
        <v>0</v>
      </c>
      <c r="J11" s="17">
        <v>0</v>
      </c>
      <c r="K11" s="17"/>
      <c r="L11" s="17"/>
      <c r="M11" s="17"/>
      <c r="N11" s="17"/>
      <c r="O11" s="19">
        <v>0</v>
      </c>
      <c r="P11" s="17">
        <v>5565</v>
      </c>
      <c r="Q11" s="17"/>
      <c r="R11" s="17"/>
      <c r="S11" s="17"/>
      <c r="T11" s="17"/>
      <c r="U11" s="17"/>
      <c r="V11" s="17"/>
      <c r="W11" s="17"/>
      <c r="X11" s="17">
        <v>120</v>
      </c>
      <c r="Y11" s="19">
        <v>500</v>
      </c>
      <c r="Z11" s="19">
        <v>0</v>
      </c>
      <c r="AA11" s="17" t="s">
        <v>939</v>
      </c>
      <c r="AB11" s="17">
        <v>50</v>
      </c>
      <c r="AC11" s="17" t="s">
        <v>967</v>
      </c>
      <c r="AD11" s="17"/>
      <c r="AE11" s="17">
        <f t="shared" si="0"/>
        <v>11745</v>
      </c>
    </row>
    <row r="12" spans="1:31" x14ac:dyDescent="0.25">
      <c r="A12" s="4" t="s">
        <v>674</v>
      </c>
      <c r="B12" s="34" t="s">
        <v>81</v>
      </c>
      <c r="C12" s="19">
        <v>441</v>
      </c>
      <c r="D12" s="17">
        <v>40</v>
      </c>
      <c r="E12" s="17">
        <v>502</v>
      </c>
      <c r="F12" s="17">
        <v>85</v>
      </c>
      <c r="G12" s="17">
        <v>50</v>
      </c>
      <c r="H12" s="12">
        <v>224</v>
      </c>
      <c r="I12" s="17">
        <v>10</v>
      </c>
      <c r="J12" s="17">
        <v>160</v>
      </c>
      <c r="K12" s="17">
        <v>450</v>
      </c>
      <c r="L12" s="17"/>
      <c r="M12" s="17"/>
      <c r="N12" s="17">
        <v>600</v>
      </c>
      <c r="O12" s="19">
        <v>450</v>
      </c>
      <c r="P12" s="17">
        <v>3905</v>
      </c>
      <c r="Q12" s="17">
        <v>30</v>
      </c>
      <c r="R12" s="17">
        <v>12</v>
      </c>
      <c r="S12" s="17">
        <v>10</v>
      </c>
      <c r="T12" s="17">
        <v>100</v>
      </c>
      <c r="U12" s="17"/>
      <c r="V12" s="17">
        <v>72</v>
      </c>
      <c r="W12" s="17"/>
      <c r="X12" s="17">
        <v>30</v>
      </c>
      <c r="Y12" s="19">
        <v>100</v>
      </c>
      <c r="Z12" s="19">
        <v>120</v>
      </c>
      <c r="AA12" s="17" t="s">
        <v>944</v>
      </c>
      <c r="AB12" s="17">
        <v>30</v>
      </c>
      <c r="AC12" s="17" t="s">
        <v>968</v>
      </c>
      <c r="AD12" s="17"/>
      <c r="AE12" s="17">
        <f t="shared" si="0"/>
        <v>7421</v>
      </c>
    </row>
    <row r="13" spans="1:31" x14ac:dyDescent="0.25">
      <c r="A13" s="4" t="s">
        <v>710</v>
      </c>
      <c r="B13" s="34" t="s">
        <v>771</v>
      </c>
      <c r="C13" s="19">
        <v>698</v>
      </c>
      <c r="D13" s="17">
        <v>300</v>
      </c>
      <c r="E13" s="17">
        <v>0</v>
      </c>
      <c r="F13" s="17">
        <v>227</v>
      </c>
      <c r="G13" s="17">
        <v>130</v>
      </c>
      <c r="H13" s="17">
        <v>127.6</v>
      </c>
      <c r="I13" s="17">
        <v>80</v>
      </c>
      <c r="J13" s="17">
        <v>340</v>
      </c>
      <c r="K13" s="17">
        <v>50</v>
      </c>
      <c r="L13" s="17"/>
      <c r="M13" s="17"/>
      <c r="N13" s="17">
        <v>100</v>
      </c>
      <c r="O13" s="19">
        <v>150</v>
      </c>
      <c r="P13" s="17">
        <v>3541</v>
      </c>
      <c r="Q13" s="17">
        <v>20</v>
      </c>
      <c r="R13" s="17"/>
      <c r="S13" s="17">
        <v>50</v>
      </c>
      <c r="T13" s="17">
        <v>30</v>
      </c>
      <c r="U13" s="17"/>
      <c r="V13" s="17"/>
      <c r="W13" s="17"/>
      <c r="X13" s="17">
        <v>15</v>
      </c>
      <c r="Y13" s="19"/>
      <c r="Z13" s="19">
        <v>0</v>
      </c>
      <c r="AA13" s="17"/>
      <c r="AB13" s="17">
        <v>65</v>
      </c>
      <c r="AC13" s="17"/>
      <c r="AD13" s="17">
        <v>104</v>
      </c>
      <c r="AE13" s="17">
        <f t="shared" si="0"/>
        <v>6027.6</v>
      </c>
    </row>
    <row r="14" spans="1:31" x14ac:dyDescent="0.25">
      <c r="A14" s="4" t="s">
        <v>711</v>
      </c>
      <c r="B14" s="34" t="s">
        <v>79</v>
      </c>
      <c r="C14" s="19">
        <v>2016</v>
      </c>
      <c r="D14" s="17"/>
      <c r="E14" s="17">
        <v>0</v>
      </c>
      <c r="F14" s="17"/>
      <c r="G14" s="17">
        <v>3700</v>
      </c>
      <c r="H14" s="17"/>
      <c r="I14" s="17">
        <v>1500</v>
      </c>
      <c r="J14" s="17">
        <v>0</v>
      </c>
      <c r="K14" s="17">
        <v>2300</v>
      </c>
      <c r="L14" s="17">
        <v>750</v>
      </c>
      <c r="M14" s="17"/>
      <c r="N14" s="17"/>
      <c r="O14" s="19">
        <v>2100</v>
      </c>
      <c r="P14" s="17">
        <v>0</v>
      </c>
      <c r="Q14" s="17">
        <v>600</v>
      </c>
      <c r="R14" s="17">
        <v>1152</v>
      </c>
      <c r="S14" s="17">
        <v>570</v>
      </c>
      <c r="T14" s="17"/>
      <c r="U14" s="17"/>
      <c r="V14" s="17"/>
      <c r="W14" s="17"/>
      <c r="X14" s="17">
        <v>640</v>
      </c>
      <c r="Y14" s="19"/>
      <c r="Z14" s="19">
        <v>100</v>
      </c>
      <c r="AA14" s="17"/>
      <c r="AB14" s="17">
        <v>450</v>
      </c>
      <c r="AC14" s="17"/>
      <c r="AD14" s="17"/>
      <c r="AE14" s="17">
        <f t="shared" si="0"/>
        <v>15878</v>
      </c>
    </row>
    <row r="15" spans="1:31" x14ac:dyDescent="0.25">
      <c r="A15" s="4" t="s">
        <v>712</v>
      </c>
      <c r="B15" s="34" t="s">
        <v>79</v>
      </c>
      <c r="C15" s="19"/>
      <c r="D15" s="17">
        <v>200</v>
      </c>
      <c r="E15" s="17">
        <v>2000</v>
      </c>
      <c r="F15" s="17">
        <v>840</v>
      </c>
      <c r="G15" s="17">
        <v>2500</v>
      </c>
      <c r="H15" s="17">
        <v>120</v>
      </c>
      <c r="I15" s="17">
        <v>600</v>
      </c>
      <c r="J15" s="17">
        <v>5000</v>
      </c>
      <c r="K15" s="17"/>
      <c r="L15" s="17">
        <v>750</v>
      </c>
      <c r="M15" s="17"/>
      <c r="N15" s="17">
        <v>1300</v>
      </c>
      <c r="O15" s="19">
        <v>6625</v>
      </c>
      <c r="P15" s="17">
        <v>54985</v>
      </c>
      <c r="Q15" s="17">
        <v>600</v>
      </c>
      <c r="R15" s="17">
        <v>1152</v>
      </c>
      <c r="S15" s="17">
        <v>570</v>
      </c>
      <c r="T15" s="17">
        <v>2496</v>
      </c>
      <c r="U15" s="17"/>
      <c r="V15" s="17">
        <v>200</v>
      </c>
      <c r="W15" s="17"/>
      <c r="X15" s="17">
        <v>192</v>
      </c>
      <c r="Y15" s="19">
        <v>500</v>
      </c>
      <c r="Z15" s="19">
        <v>200</v>
      </c>
      <c r="AA15" s="17"/>
      <c r="AB15" s="17">
        <v>450</v>
      </c>
      <c r="AC15" s="17"/>
      <c r="AD15" s="17">
        <v>72</v>
      </c>
      <c r="AE15" s="17">
        <f t="shared" si="0"/>
        <v>81352</v>
      </c>
    </row>
    <row r="16" spans="1:31" x14ac:dyDescent="0.25">
      <c r="A16" s="4" t="s">
        <v>713</v>
      </c>
      <c r="B16" s="34" t="s">
        <v>79</v>
      </c>
      <c r="C16" s="19">
        <v>13032</v>
      </c>
      <c r="D16" s="17">
        <v>400</v>
      </c>
      <c r="E16" s="17">
        <v>5400</v>
      </c>
      <c r="F16" s="17">
        <v>840</v>
      </c>
      <c r="G16" s="17">
        <v>2500</v>
      </c>
      <c r="H16" s="17">
        <v>1896</v>
      </c>
      <c r="I16" s="17">
        <v>600</v>
      </c>
      <c r="J16" s="17">
        <v>0</v>
      </c>
      <c r="K16" s="17">
        <v>200</v>
      </c>
      <c r="L16" s="17">
        <v>750</v>
      </c>
      <c r="M16" s="17"/>
      <c r="N16" s="17">
        <v>1300</v>
      </c>
      <c r="O16" s="19">
        <v>6625</v>
      </c>
      <c r="P16" s="17">
        <v>86118</v>
      </c>
      <c r="Q16" s="17">
        <v>600</v>
      </c>
      <c r="R16" s="17">
        <v>1152</v>
      </c>
      <c r="S16" s="17">
        <v>570</v>
      </c>
      <c r="T16" s="17">
        <v>1248</v>
      </c>
      <c r="U16" s="17"/>
      <c r="V16" s="17">
        <v>500</v>
      </c>
      <c r="W16" s="17">
        <v>500</v>
      </c>
      <c r="X16" s="17">
        <v>770</v>
      </c>
      <c r="Y16" s="19">
        <v>500</v>
      </c>
      <c r="Z16" s="19">
        <v>300</v>
      </c>
      <c r="AA16" s="17"/>
      <c r="AB16" s="17">
        <v>450</v>
      </c>
      <c r="AC16" s="17"/>
      <c r="AD16" s="17">
        <v>312</v>
      </c>
      <c r="AE16" s="17">
        <f t="shared" si="0"/>
        <v>126563</v>
      </c>
    </row>
    <row r="17" spans="1:31" x14ac:dyDescent="0.25">
      <c r="A17" s="4" t="s">
        <v>714</v>
      </c>
      <c r="B17" s="34" t="s">
        <v>79</v>
      </c>
      <c r="C17" s="19">
        <v>20616</v>
      </c>
      <c r="D17" s="17">
        <v>5200</v>
      </c>
      <c r="E17" s="17">
        <v>3120</v>
      </c>
      <c r="F17" s="17"/>
      <c r="G17" s="17">
        <v>2500</v>
      </c>
      <c r="H17" s="17">
        <v>2308</v>
      </c>
      <c r="I17" s="17">
        <v>0</v>
      </c>
      <c r="J17" s="17">
        <v>5000</v>
      </c>
      <c r="K17" s="17">
        <v>1200</v>
      </c>
      <c r="L17" s="17">
        <v>750</v>
      </c>
      <c r="M17" s="17"/>
      <c r="N17" s="17">
        <v>1300</v>
      </c>
      <c r="O17" s="19">
        <v>160</v>
      </c>
      <c r="P17" s="17">
        <v>66684</v>
      </c>
      <c r="Q17" s="17">
        <v>600</v>
      </c>
      <c r="R17" s="17">
        <v>1152</v>
      </c>
      <c r="S17" s="17">
        <v>570</v>
      </c>
      <c r="T17" s="17">
        <v>1248</v>
      </c>
      <c r="U17" s="17"/>
      <c r="V17" s="17">
        <v>500</v>
      </c>
      <c r="W17" s="17">
        <v>500</v>
      </c>
      <c r="X17" s="17">
        <v>672</v>
      </c>
      <c r="Y17" s="19">
        <v>400</v>
      </c>
      <c r="Z17" s="19">
        <v>200</v>
      </c>
      <c r="AA17" s="17"/>
      <c r="AB17" s="17">
        <v>450</v>
      </c>
      <c r="AC17" s="17"/>
      <c r="AD17" s="17">
        <v>216</v>
      </c>
      <c r="AE17" s="17">
        <f t="shared" si="0"/>
        <v>115346</v>
      </c>
    </row>
    <row r="18" spans="1:31" x14ac:dyDescent="0.25">
      <c r="A18" s="5" t="s">
        <v>697</v>
      </c>
      <c r="B18" s="34" t="s">
        <v>81</v>
      </c>
      <c r="C18" s="19"/>
      <c r="D18" s="17"/>
      <c r="E18" s="17">
        <v>250</v>
      </c>
      <c r="F18" s="17"/>
      <c r="G18" s="17"/>
      <c r="H18" s="17"/>
      <c r="I18" s="17">
        <v>0</v>
      </c>
      <c r="J18" s="17">
        <v>3000</v>
      </c>
      <c r="K18" s="17">
        <v>450</v>
      </c>
      <c r="L18" s="17">
        <v>500</v>
      </c>
      <c r="M18" s="17"/>
      <c r="N18" s="17">
        <v>550</v>
      </c>
      <c r="O18" s="19">
        <v>0</v>
      </c>
      <c r="P18" s="17">
        <v>15260</v>
      </c>
      <c r="Q18" s="17"/>
      <c r="R18" s="17"/>
      <c r="S18" s="17"/>
      <c r="T18" s="17"/>
      <c r="U18" s="17"/>
      <c r="V18" s="17">
        <v>432</v>
      </c>
      <c r="W18" s="17"/>
      <c r="X18" s="17">
        <v>12</v>
      </c>
      <c r="Y18" s="19"/>
      <c r="Z18" s="19">
        <v>0</v>
      </c>
      <c r="AA18" s="17"/>
      <c r="AB18" s="17">
        <v>500</v>
      </c>
      <c r="AC18" s="17"/>
      <c r="AD18" s="17">
        <v>10</v>
      </c>
      <c r="AE18" s="17">
        <f t="shared" si="0"/>
        <v>20964</v>
      </c>
    </row>
    <row r="19" spans="1:31" x14ac:dyDescent="0.25">
      <c r="A19" s="5" t="s">
        <v>715</v>
      </c>
      <c r="B19" s="34" t="s">
        <v>81</v>
      </c>
      <c r="C19" s="19">
        <v>2988</v>
      </c>
      <c r="D19" s="17">
        <v>350</v>
      </c>
      <c r="E19" s="17">
        <v>66</v>
      </c>
      <c r="F19" s="17">
        <v>252</v>
      </c>
      <c r="G19" s="17">
        <v>370</v>
      </c>
      <c r="H19" s="17">
        <v>154</v>
      </c>
      <c r="I19" s="17">
        <v>100</v>
      </c>
      <c r="J19" s="17">
        <v>620</v>
      </c>
      <c r="K19" s="17">
        <v>200</v>
      </c>
      <c r="L19" s="17">
        <v>100</v>
      </c>
      <c r="M19" s="17"/>
      <c r="N19" s="17"/>
      <c r="O19" s="19">
        <v>132</v>
      </c>
      <c r="P19" s="17">
        <v>9961</v>
      </c>
      <c r="Q19" s="17">
        <v>100</v>
      </c>
      <c r="R19" s="17"/>
      <c r="S19" s="17">
        <v>50</v>
      </c>
      <c r="T19" s="17">
        <v>144</v>
      </c>
      <c r="U19" s="17"/>
      <c r="V19" s="17">
        <v>144</v>
      </c>
      <c r="W19" s="17">
        <v>30</v>
      </c>
      <c r="X19" s="17">
        <v>90</v>
      </c>
      <c r="Y19" s="19">
        <v>200</v>
      </c>
      <c r="Z19" s="19">
        <v>450</v>
      </c>
      <c r="AA19" s="17" t="s">
        <v>945</v>
      </c>
      <c r="AB19" s="17">
        <v>45</v>
      </c>
      <c r="AC19" s="17" t="s">
        <v>968</v>
      </c>
      <c r="AD19" s="17">
        <v>102</v>
      </c>
      <c r="AE19" s="17">
        <f t="shared" si="0"/>
        <v>16648</v>
      </c>
    </row>
    <row r="20" spans="1:31" x14ac:dyDescent="0.25">
      <c r="A20" s="4" t="s">
        <v>716</v>
      </c>
      <c r="B20" s="34" t="s">
        <v>79</v>
      </c>
      <c r="C20" s="19"/>
      <c r="D20" s="17"/>
      <c r="E20" s="17">
        <v>0</v>
      </c>
      <c r="F20" s="17"/>
      <c r="G20" s="17">
        <v>1100</v>
      </c>
      <c r="H20" s="17">
        <v>888</v>
      </c>
      <c r="I20" s="17">
        <v>0</v>
      </c>
      <c r="J20" s="17">
        <v>0</v>
      </c>
      <c r="K20" s="17"/>
      <c r="L20" s="17"/>
      <c r="M20" s="17"/>
      <c r="N20" s="17"/>
      <c r="O20" s="19">
        <v>1000</v>
      </c>
      <c r="P20" s="17">
        <v>9496</v>
      </c>
      <c r="Q20" s="17">
        <v>600</v>
      </c>
      <c r="R20" s="17"/>
      <c r="S20" s="17">
        <v>1728</v>
      </c>
      <c r="T20" s="17">
        <v>1000</v>
      </c>
      <c r="U20" s="17"/>
      <c r="V20" s="17"/>
      <c r="W20" s="17"/>
      <c r="X20" s="17">
        <v>0</v>
      </c>
      <c r="Y20" s="19"/>
      <c r="Z20" s="19">
        <v>0</v>
      </c>
      <c r="AA20" s="17"/>
      <c r="AB20" s="17">
        <v>500</v>
      </c>
      <c r="AC20" s="17"/>
      <c r="AD20" s="17"/>
      <c r="AE20" s="17">
        <f t="shared" si="0"/>
        <v>16312</v>
      </c>
    </row>
    <row r="21" spans="1:31" x14ac:dyDescent="0.25">
      <c r="A21" s="4" t="s">
        <v>717</v>
      </c>
      <c r="B21" s="34" t="s">
        <v>771</v>
      </c>
      <c r="C21" s="19"/>
      <c r="D21" s="17"/>
      <c r="E21" s="17">
        <v>0</v>
      </c>
      <c r="F21" s="17"/>
      <c r="G21" s="17">
        <v>50</v>
      </c>
      <c r="H21" s="17">
        <v>1296</v>
      </c>
      <c r="I21" s="17">
        <v>0</v>
      </c>
      <c r="J21" s="17">
        <v>0</v>
      </c>
      <c r="K21" s="17"/>
      <c r="L21" s="17"/>
      <c r="M21" s="17"/>
      <c r="N21" s="17"/>
      <c r="O21" s="19">
        <v>0</v>
      </c>
      <c r="P21" s="17">
        <v>500</v>
      </c>
      <c r="Q21" s="17"/>
      <c r="R21" s="17"/>
      <c r="S21" s="17"/>
      <c r="T21" s="17"/>
      <c r="U21" s="17"/>
      <c r="V21" s="17"/>
      <c r="W21" s="17"/>
      <c r="X21" s="17">
        <v>0</v>
      </c>
      <c r="Y21" s="19"/>
      <c r="Z21" s="19">
        <v>0</v>
      </c>
      <c r="AA21" s="17"/>
      <c r="AB21" s="17"/>
      <c r="AC21" s="17"/>
      <c r="AD21" s="17"/>
      <c r="AE21" s="17">
        <f t="shared" si="0"/>
        <v>1846</v>
      </c>
    </row>
    <row r="22" spans="1:31" x14ac:dyDescent="0.25">
      <c r="A22" s="4" t="s">
        <v>718</v>
      </c>
      <c r="B22" s="34" t="s">
        <v>79</v>
      </c>
      <c r="C22" s="19"/>
      <c r="D22" s="17"/>
      <c r="E22" s="17">
        <v>240</v>
      </c>
      <c r="F22" s="17"/>
      <c r="G22" s="17">
        <v>2000</v>
      </c>
      <c r="H22" s="17">
        <v>1108</v>
      </c>
      <c r="I22" s="17">
        <v>1152</v>
      </c>
      <c r="J22" s="17">
        <v>6000</v>
      </c>
      <c r="K22" s="17">
        <v>500</v>
      </c>
      <c r="L22" s="17">
        <v>750</v>
      </c>
      <c r="M22" s="17"/>
      <c r="N22" s="17">
        <v>2000</v>
      </c>
      <c r="O22" s="19">
        <v>8400</v>
      </c>
      <c r="P22" s="17">
        <v>52584</v>
      </c>
      <c r="Q22" s="17">
        <v>600</v>
      </c>
      <c r="R22" s="17">
        <v>1152</v>
      </c>
      <c r="S22" s="17">
        <v>576</v>
      </c>
      <c r="T22" s="17">
        <v>1000</v>
      </c>
      <c r="U22" s="17"/>
      <c r="V22" s="17">
        <v>250</v>
      </c>
      <c r="W22" s="17"/>
      <c r="X22" s="17">
        <v>0</v>
      </c>
      <c r="Y22" s="19"/>
      <c r="Z22" s="19">
        <v>100</v>
      </c>
      <c r="AA22" s="17" t="s">
        <v>946</v>
      </c>
      <c r="AB22" s="17">
        <v>500</v>
      </c>
      <c r="AC22" s="17">
        <v>144</v>
      </c>
      <c r="AD22" s="17"/>
      <c r="AE22" s="17">
        <f t="shared" si="0"/>
        <v>79056</v>
      </c>
    </row>
    <row r="23" spans="1:31" x14ac:dyDescent="0.25">
      <c r="A23" s="4" t="s">
        <v>719</v>
      </c>
      <c r="B23" s="34" t="s">
        <v>79</v>
      </c>
      <c r="C23" s="19"/>
      <c r="D23" s="17">
        <v>200</v>
      </c>
      <c r="E23" s="17">
        <v>5100</v>
      </c>
      <c r="F23" s="17">
        <v>108</v>
      </c>
      <c r="G23" s="17">
        <v>2000</v>
      </c>
      <c r="H23" s="17">
        <v>1296</v>
      </c>
      <c r="I23" s="17">
        <v>2500</v>
      </c>
      <c r="J23" s="17">
        <v>10000</v>
      </c>
      <c r="K23" s="17">
        <v>190</v>
      </c>
      <c r="L23" s="17">
        <v>750</v>
      </c>
      <c r="M23" s="17"/>
      <c r="N23" s="17">
        <v>2000</v>
      </c>
      <c r="O23" s="19">
        <v>11036</v>
      </c>
      <c r="P23" s="17">
        <v>70282</v>
      </c>
      <c r="Q23" s="17">
        <v>600</v>
      </c>
      <c r="R23" s="17">
        <v>1152</v>
      </c>
      <c r="S23" s="17"/>
      <c r="T23" s="17">
        <v>1000</v>
      </c>
      <c r="U23" s="17"/>
      <c r="V23" s="17">
        <v>1500</v>
      </c>
      <c r="W23" s="17"/>
      <c r="X23" s="17">
        <v>200</v>
      </c>
      <c r="Y23" s="19"/>
      <c r="Z23" s="19">
        <v>100</v>
      </c>
      <c r="AA23" s="17" t="s">
        <v>947</v>
      </c>
      <c r="AB23" s="17">
        <v>500</v>
      </c>
      <c r="AC23" s="17">
        <v>144</v>
      </c>
      <c r="AD23" s="17"/>
      <c r="AE23" s="17">
        <f t="shared" si="0"/>
        <v>110658</v>
      </c>
    </row>
    <row r="24" spans="1:31" x14ac:dyDescent="0.25">
      <c r="A24" s="5" t="s">
        <v>720</v>
      </c>
      <c r="B24" s="34" t="s">
        <v>79</v>
      </c>
      <c r="C24" s="19">
        <v>33896</v>
      </c>
      <c r="D24" s="17">
        <v>1600</v>
      </c>
      <c r="E24" s="17">
        <v>7400</v>
      </c>
      <c r="F24" s="17"/>
      <c r="G24" s="17">
        <v>2000</v>
      </c>
      <c r="H24" s="17">
        <v>1492</v>
      </c>
      <c r="I24" s="17">
        <v>6500</v>
      </c>
      <c r="J24" s="17">
        <v>6000</v>
      </c>
      <c r="K24" s="17">
        <v>950</v>
      </c>
      <c r="L24" s="17">
        <v>750</v>
      </c>
      <c r="M24" s="17"/>
      <c r="N24" s="17">
        <v>2000</v>
      </c>
      <c r="O24" s="19">
        <v>7184</v>
      </c>
      <c r="P24" s="17">
        <v>113084</v>
      </c>
      <c r="Q24" s="17">
        <v>600</v>
      </c>
      <c r="R24" s="17">
        <v>1152</v>
      </c>
      <c r="S24" s="17">
        <v>576</v>
      </c>
      <c r="T24" s="17">
        <v>1000</v>
      </c>
      <c r="U24" s="17"/>
      <c r="V24" s="17">
        <v>1500</v>
      </c>
      <c r="W24" s="17"/>
      <c r="X24" s="17">
        <v>600</v>
      </c>
      <c r="Y24" s="19"/>
      <c r="Z24" s="19">
        <v>100</v>
      </c>
      <c r="AA24" s="17" t="s">
        <v>948</v>
      </c>
      <c r="AB24" s="17">
        <v>500</v>
      </c>
      <c r="AC24" s="17">
        <v>288</v>
      </c>
      <c r="AD24" s="17"/>
      <c r="AE24" s="17">
        <f t="shared" si="0"/>
        <v>189172</v>
      </c>
    </row>
    <row r="25" spans="1:31" x14ac:dyDescent="0.25">
      <c r="A25" s="4" t="s">
        <v>721</v>
      </c>
      <c r="B25" s="34" t="s">
        <v>79</v>
      </c>
      <c r="C25" s="19"/>
      <c r="D25" s="17"/>
      <c r="E25" s="17">
        <v>3200</v>
      </c>
      <c r="F25" s="17"/>
      <c r="G25" s="17">
        <v>2000</v>
      </c>
      <c r="H25" s="17">
        <v>3292</v>
      </c>
      <c r="I25" s="17">
        <v>11500</v>
      </c>
      <c r="J25" s="17">
        <v>10000</v>
      </c>
      <c r="K25" s="17">
        <v>750</v>
      </c>
      <c r="L25" s="17">
        <v>750</v>
      </c>
      <c r="M25" s="17"/>
      <c r="N25" s="17">
        <v>2000</v>
      </c>
      <c r="O25" s="19">
        <v>1500</v>
      </c>
      <c r="P25" s="17">
        <v>62390</v>
      </c>
      <c r="Q25" s="17">
        <v>600</v>
      </c>
      <c r="R25" s="17">
        <v>1152</v>
      </c>
      <c r="S25" s="17">
        <v>576</v>
      </c>
      <c r="T25" s="17">
        <v>1000</v>
      </c>
      <c r="U25" s="17"/>
      <c r="V25" s="17"/>
      <c r="W25" s="17"/>
      <c r="X25" s="17">
        <v>0</v>
      </c>
      <c r="Y25" s="19"/>
      <c r="Z25" s="19">
        <v>100</v>
      </c>
      <c r="AA25" s="17" t="s">
        <v>947</v>
      </c>
      <c r="AB25" s="17">
        <v>250</v>
      </c>
      <c r="AC25" s="17"/>
      <c r="AD25" s="17"/>
      <c r="AE25" s="17">
        <f t="shared" si="0"/>
        <v>101060</v>
      </c>
    </row>
    <row r="26" spans="1:31" ht="25.5" x14ac:dyDescent="0.25">
      <c r="A26" s="4" t="s">
        <v>722</v>
      </c>
      <c r="B26" s="34" t="s">
        <v>79</v>
      </c>
      <c r="C26" s="19"/>
      <c r="D26" s="17"/>
      <c r="E26" s="17">
        <v>0</v>
      </c>
      <c r="F26" s="17">
        <v>960</v>
      </c>
      <c r="G26" s="17">
        <v>25</v>
      </c>
      <c r="H26" s="17"/>
      <c r="I26" s="17">
        <v>0</v>
      </c>
      <c r="J26" s="17">
        <v>12000</v>
      </c>
      <c r="K26" s="17"/>
      <c r="L26" s="17"/>
      <c r="M26" s="17"/>
      <c r="N26" s="17"/>
      <c r="O26" s="19">
        <v>0</v>
      </c>
      <c r="P26" s="17">
        <v>48000</v>
      </c>
      <c r="Q26" s="17"/>
      <c r="R26" s="17"/>
      <c r="S26" s="17"/>
      <c r="T26" s="17">
        <v>3000</v>
      </c>
      <c r="U26" s="17"/>
      <c r="V26" s="17"/>
      <c r="W26" s="17"/>
      <c r="X26" s="17">
        <v>0</v>
      </c>
      <c r="Y26" s="19"/>
      <c r="Z26" s="19">
        <v>0</v>
      </c>
      <c r="AA26" s="17"/>
      <c r="AB26" s="17">
        <v>250</v>
      </c>
      <c r="AC26" s="17"/>
      <c r="AD26" s="17"/>
      <c r="AE26" s="17">
        <f t="shared" si="0"/>
        <v>64235</v>
      </c>
    </row>
    <row r="27" spans="1:31" x14ac:dyDescent="0.25">
      <c r="A27" s="4" t="s">
        <v>723</v>
      </c>
      <c r="B27" s="34" t="s">
        <v>79</v>
      </c>
      <c r="C27" s="19"/>
      <c r="D27" s="17">
        <v>1200</v>
      </c>
      <c r="E27" s="17">
        <v>5700</v>
      </c>
      <c r="F27" s="17">
        <v>720</v>
      </c>
      <c r="G27" s="17">
        <v>2000</v>
      </c>
      <c r="H27" s="17">
        <v>2608</v>
      </c>
      <c r="I27" s="17">
        <v>12500</v>
      </c>
      <c r="J27" s="17">
        <v>10000</v>
      </c>
      <c r="K27" s="17">
        <v>1800</v>
      </c>
      <c r="L27" s="17">
        <v>750</v>
      </c>
      <c r="M27" s="17"/>
      <c r="N27" s="17">
        <v>2000</v>
      </c>
      <c r="O27" s="19">
        <v>6132</v>
      </c>
      <c r="P27" s="17">
        <v>82406</v>
      </c>
      <c r="Q27" s="17">
        <v>600</v>
      </c>
      <c r="R27" s="17">
        <v>1152</v>
      </c>
      <c r="S27" s="17">
        <v>576</v>
      </c>
      <c r="T27" s="17">
        <v>1000</v>
      </c>
      <c r="U27" s="17"/>
      <c r="V27" s="17"/>
      <c r="W27" s="17"/>
      <c r="X27" s="17">
        <v>600</v>
      </c>
      <c r="Y27" s="19"/>
      <c r="Z27" s="19">
        <v>100</v>
      </c>
      <c r="AA27" s="17"/>
      <c r="AB27" s="17">
        <v>200</v>
      </c>
      <c r="AC27" s="17">
        <v>144</v>
      </c>
      <c r="AD27" s="17"/>
      <c r="AE27" s="17">
        <f t="shared" si="0"/>
        <v>132188</v>
      </c>
    </row>
    <row r="28" spans="1:31" x14ac:dyDescent="0.25">
      <c r="A28" s="5" t="s">
        <v>698</v>
      </c>
      <c r="B28" s="34" t="s">
        <v>67</v>
      </c>
      <c r="C28" s="19">
        <v>4760</v>
      </c>
      <c r="D28" s="17">
        <v>450</v>
      </c>
      <c r="E28" s="17">
        <v>0</v>
      </c>
      <c r="F28" s="17"/>
      <c r="G28" s="17">
        <v>450</v>
      </c>
      <c r="H28" s="17"/>
      <c r="I28" s="17">
        <v>0</v>
      </c>
      <c r="J28" s="17">
        <v>40</v>
      </c>
      <c r="K28" s="17"/>
      <c r="L28" s="17">
        <v>300</v>
      </c>
      <c r="M28" s="17"/>
      <c r="N28" s="17"/>
      <c r="O28" s="19">
        <v>0</v>
      </c>
      <c r="P28" s="17">
        <v>12685</v>
      </c>
      <c r="Q28" s="17">
        <v>20</v>
      </c>
      <c r="R28" s="17"/>
      <c r="S28" s="17"/>
      <c r="T28" s="17"/>
      <c r="U28" s="17"/>
      <c r="V28" s="17">
        <v>50</v>
      </c>
      <c r="W28" s="17">
        <v>50</v>
      </c>
      <c r="X28" s="17">
        <v>120</v>
      </c>
      <c r="Y28" s="19">
        <v>130</v>
      </c>
      <c r="Z28" s="19">
        <v>10</v>
      </c>
      <c r="AA28" s="17" t="s">
        <v>940</v>
      </c>
      <c r="AB28" s="17">
        <v>120</v>
      </c>
      <c r="AC28" s="17">
        <v>50</v>
      </c>
      <c r="AD28" s="17">
        <v>20</v>
      </c>
      <c r="AE28" s="17">
        <f t="shared" si="0"/>
        <v>19255</v>
      </c>
    </row>
    <row r="29" spans="1:31" x14ac:dyDescent="0.25">
      <c r="A29" s="5" t="s">
        <v>699</v>
      </c>
      <c r="B29" s="34" t="s">
        <v>81</v>
      </c>
      <c r="C29" s="19">
        <v>11720</v>
      </c>
      <c r="D29" s="17"/>
      <c r="E29" s="17">
        <v>910</v>
      </c>
      <c r="F29" s="17"/>
      <c r="G29" s="17">
        <v>1300</v>
      </c>
      <c r="H29" s="17">
        <v>18</v>
      </c>
      <c r="I29" s="17">
        <v>600</v>
      </c>
      <c r="J29" s="17">
        <v>3078</v>
      </c>
      <c r="K29" s="17">
        <v>620</v>
      </c>
      <c r="L29" s="17">
        <v>500</v>
      </c>
      <c r="M29" s="17"/>
      <c r="N29" s="17">
        <v>750</v>
      </c>
      <c r="O29" s="19">
        <v>1320</v>
      </c>
      <c r="P29" s="17">
        <v>27972</v>
      </c>
      <c r="Q29" s="17"/>
      <c r="R29" s="17">
        <v>576</v>
      </c>
      <c r="S29" s="17"/>
      <c r="T29" s="17">
        <v>288</v>
      </c>
      <c r="U29" s="17"/>
      <c r="V29" s="17"/>
      <c r="W29" s="17">
        <v>150</v>
      </c>
      <c r="X29" s="17">
        <v>120</v>
      </c>
      <c r="Y29" s="19"/>
      <c r="Z29" s="19">
        <v>600</v>
      </c>
      <c r="AA29" s="17" t="s">
        <v>949</v>
      </c>
      <c r="AB29" s="17">
        <v>350</v>
      </c>
      <c r="AC29" s="17"/>
      <c r="AD29" s="17">
        <v>435</v>
      </c>
      <c r="AE29" s="17">
        <f t="shared" si="0"/>
        <v>51307</v>
      </c>
    </row>
    <row r="30" spans="1:31" x14ac:dyDescent="0.25">
      <c r="A30" s="5" t="s">
        <v>700</v>
      </c>
      <c r="B30" s="34" t="s">
        <v>81</v>
      </c>
      <c r="C30" s="19">
        <v>582</v>
      </c>
      <c r="D30" s="17">
        <v>1100</v>
      </c>
      <c r="E30" s="17">
        <v>412</v>
      </c>
      <c r="F30" s="17"/>
      <c r="G30" s="17">
        <v>1100</v>
      </c>
      <c r="H30" s="17"/>
      <c r="I30" s="17">
        <v>0</v>
      </c>
      <c r="J30" s="17">
        <v>120</v>
      </c>
      <c r="K30" s="17"/>
      <c r="L30" s="17">
        <v>500</v>
      </c>
      <c r="M30" s="17"/>
      <c r="N30" s="17"/>
      <c r="O30" s="19">
        <v>0</v>
      </c>
      <c r="P30" s="17">
        <v>10848</v>
      </c>
      <c r="Q30" s="17">
        <v>600</v>
      </c>
      <c r="R30" s="17">
        <v>36</v>
      </c>
      <c r="S30" s="17">
        <v>576</v>
      </c>
      <c r="T30" s="17">
        <v>144</v>
      </c>
      <c r="U30" s="17"/>
      <c r="V30" s="17"/>
      <c r="W30" s="17"/>
      <c r="X30" s="17">
        <v>24</v>
      </c>
      <c r="Y30" s="19"/>
      <c r="Z30" s="19">
        <v>0</v>
      </c>
      <c r="AA30" s="17"/>
      <c r="AB30" s="17">
        <v>100</v>
      </c>
      <c r="AC30" s="17"/>
      <c r="AD30" s="17"/>
      <c r="AE30" s="17">
        <f t="shared" si="0"/>
        <v>16142</v>
      </c>
    </row>
    <row r="31" spans="1:31" x14ac:dyDescent="0.25">
      <c r="A31" s="5" t="s">
        <v>873</v>
      </c>
      <c r="B31" s="34" t="s">
        <v>81</v>
      </c>
      <c r="C31" s="19"/>
      <c r="D31" s="17"/>
      <c r="E31" s="17">
        <v>900</v>
      </c>
      <c r="F31" s="17">
        <v>3036</v>
      </c>
      <c r="G31" s="17">
        <v>300</v>
      </c>
      <c r="H31" s="17"/>
      <c r="I31" s="17">
        <v>200</v>
      </c>
      <c r="J31" s="17">
        <v>0</v>
      </c>
      <c r="K31" s="17"/>
      <c r="L31" s="17"/>
      <c r="M31" s="17"/>
      <c r="N31" s="17">
        <v>600</v>
      </c>
      <c r="O31" s="19">
        <v>1275</v>
      </c>
      <c r="P31" s="17">
        <v>1000</v>
      </c>
      <c r="Q31" s="17"/>
      <c r="R31" s="17"/>
      <c r="S31" s="17"/>
      <c r="T31" s="17"/>
      <c r="U31" s="17"/>
      <c r="V31" s="17"/>
      <c r="W31" s="17"/>
      <c r="X31" s="17">
        <v>24</v>
      </c>
      <c r="Y31" s="19">
        <v>900</v>
      </c>
      <c r="Z31" s="19">
        <v>600</v>
      </c>
      <c r="AA31" s="17" t="s">
        <v>950</v>
      </c>
      <c r="AB31" s="17">
        <v>350</v>
      </c>
      <c r="AC31" s="17">
        <v>36</v>
      </c>
      <c r="AD31" s="17"/>
      <c r="AE31" s="17">
        <f t="shared" si="0"/>
        <v>9221</v>
      </c>
    </row>
    <row r="32" spans="1:31" x14ac:dyDescent="0.25">
      <c r="A32" s="4" t="s">
        <v>724</v>
      </c>
      <c r="B32" s="34" t="s">
        <v>79</v>
      </c>
      <c r="C32" s="19"/>
      <c r="D32" s="17"/>
      <c r="E32" s="17">
        <v>2300</v>
      </c>
      <c r="F32" s="17"/>
      <c r="G32" s="17">
        <v>1400</v>
      </c>
      <c r="H32" s="17">
        <v>552</v>
      </c>
      <c r="I32" s="17">
        <v>0</v>
      </c>
      <c r="J32" s="17">
        <v>2800</v>
      </c>
      <c r="K32" s="17">
        <v>200</v>
      </c>
      <c r="L32" s="17"/>
      <c r="M32" s="17"/>
      <c r="N32" s="17"/>
      <c r="O32" s="19">
        <v>0</v>
      </c>
      <c r="P32" s="17">
        <v>49000</v>
      </c>
      <c r="Q32" s="17">
        <v>600</v>
      </c>
      <c r="R32" s="17">
        <v>840</v>
      </c>
      <c r="S32" s="17">
        <v>576</v>
      </c>
      <c r="T32" s="17">
        <v>400</v>
      </c>
      <c r="U32" s="17"/>
      <c r="V32" s="17"/>
      <c r="W32" s="17"/>
      <c r="X32" s="17">
        <v>320</v>
      </c>
      <c r="Y32" s="19"/>
      <c r="Z32" s="19">
        <v>0</v>
      </c>
      <c r="AA32" s="17"/>
      <c r="AB32" s="17">
        <v>600</v>
      </c>
      <c r="AC32" s="17"/>
      <c r="AD32" s="17"/>
      <c r="AE32" s="17">
        <f t="shared" si="0"/>
        <v>59588</v>
      </c>
    </row>
    <row r="33" spans="1:31" x14ac:dyDescent="0.25">
      <c r="A33" s="4" t="s">
        <v>725</v>
      </c>
      <c r="B33" s="34" t="s">
        <v>79</v>
      </c>
      <c r="C33" s="19"/>
      <c r="D33" s="17"/>
      <c r="E33" s="17">
        <v>0</v>
      </c>
      <c r="F33" s="17"/>
      <c r="G33" s="17">
        <v>20</v>
      </c>
      <c r="H33" s="17"/>
      <c r="I33" s="17">
        <v>10</v>
      </c>
      <c r="J33" s="17">
        <v>6</v>
      </c>
      <c r="K33" s="17"/>
      <c r="L33" s="17"/>
      <c r="M33" s="17"/>
      <c r="N33" s="17"/>
      <c r="O33" s="19">
        <v>0</v>
      </c>
      <c r="P33" s="17">
        <v>215</v>
      </c>
      <c r="Q33" s="17">
        <v>30</v>
      </c>
      <c r="R33" s="17">
        <v>8</v>
      </c>
      <c r="S33" s="17">
        <v>50</v>
      </c>
      <c r="T33" s="17"/>
      <c r="U33" s="17"/>
      <c r="V33" s="17"/>
      <c r="W33" s="17"/>
      <c r="X33" s="17">
        <v>0</v>
      </c>
      <c r="Y33" s="19"/>
      <c r="Z33" s="19">
        <v>0</v>
      </c>
      <c r="AA33" s="17"/>
      <c r="AB33" s="17"/>
      <c r="AC33" s="17"/>
      <c r="AD33" s="17"/>
      <c r="AE33" s="17">
        <f t="shared" si="0"/>
        <v>339</v>
      </c>
    </row>
    <row r="34" spans="1:31" x14ac:dyDescent="0.25">
      <c r="A34" s="4" t="s">
        <v>701</v>
      </c>
      <c r="B34" s="34" t="s">
        <v>81</v>
      </c>
      <c r="C34" s="19"/>
      <c r="D34" s="17"/>
      <c r="E34" s="17">
        <v>0</v>
      </c>
      <c r="F34" s="17"/>
      <c r="G34" s="17">
        <v>60</v>
      </c>
      <c r="H34" s="17">
        <v>294</v>
      </c>
      <c r="I34" s="17">
        <v>0</v>
      </c>
      <c r="J34" s="17">
        <v>0</v>
      </c>
      <c r="K34" s="17"/>
      <c r="L34" s="17"/>
      <c r="M34" s="17"/>
      <c r="N34" s="17"/>
      <c r="O34" s="19">
        <v>600</v>
      </c>
      <c r="P34" s="17">
        <v>0</v>
      </c>
      <c r="Q34" s="17"/>
      <c r="R34" s="17"/>
      <c r="S34" s="17"/>
      <c r="T34" s="17"/>
      <c r="U34" s="17"/>
      <c r="V34" s="17">
        <v>80</v>
      </c>
      <c r="W34" s="17"/>
      <c r="X34" s="17">
        <v>0</v>
      </c>
      <c r="Y34" s="19"/>
      <c r="Z34" s="19">
        <v>0</v>
      </c>
      <c r="AA34" s="17"/>
      <c r="AB34" s="17"/>
      <c r="AC34" s="17"/>
      <c r="AD34" s="17"/>
      <c r="AE34" s="17">
        <f t="shared" si="0"/>
        <v>1034</v>
      </c>
    </row>
    <row r="35" spans="1:31" ht="15" customHeight="1" x14ac:dyDescent="0.25">
      <c r="A35" s="4" t="s">
        <v>726</v>
      </c>
      <c r="B35" s="34" t="s">
        <v>79</v>
      </c>
      <c r="C35" s="19"/>
      <c r="D35" s="17"/>
      <c r="E35" s="17">
        <v>0</v>
      </c>
      <c r="F35" s="17"/>
      <c r="G35" s="17">
        <v>240</v>
      </c>
      <c r="H35" s="17"/>
      <c r="I35" s="17">
        <v>0</v>
      </c>
      <c r="J35" s="17">
        <v>0</v>
      </c>
      <c r="K35" s="17"/>
      <c r="L35" s="17"/>
      <c r="M35" s="17"/>
      <c r="N35" s="17"/>
      <c r="O35" s="19">
        <v>0</v>
      </c>
      <c r="P35" s="17">
        <v>7000</v>
      </c>
      <c r="Q35" s="17"/>
      <c r="R35" s="17"/>
      <c r="S35" s="17"/>
      <c r="T35" s="17">
        <v>3000</v>
      </c>
      <c r="U35" s="17"/>
      <c r="V35" s="17"/>
      <c r="W35" s="17"/>
      <c r="X35" s="17">
        <v>0</v>
      </c>
      <c r="Y35" s="19"/>
      <c r="Z35" s="19">
        <v>0</v>
      </c>
      <c r="AA35" s="17"/>
      <c r="AB35" s="17"/>
      <c r="AC35" s="17"/>
      <c r="AD35" s="17"/>
      <c r="AE35" s="17">
        <f t="shared" si="0"/>
        <v>10240</v>
      </c>
    </row>
    <row r="36" spans="1:31" x14ac:dyDescent="0.25">
      <c r="A36" s="4" t="s">
        <v>727</v>
      </c>
      <c r="B36" s="34" t="s">
        <v>79</v>
      </c>
      <c r="C36" s="19">
        <v>384</v>
      </c>
      <c r="D36" s="17">
        <v>32000</v>
      </c>
      <c r="E36" s="17">
        <v>0</v>
      </c>
      <c r="F36" s="17">
        <v>15024</v>
      </c>
      <c r="G36" s="17">
        <v>300</v>
      </c>
      <c r="H36" s="17"/>
      <c r="I36" s="17">
        <v>15000</v>
      </c>
      <c r="J36" s="17">
        <v>3300</v>
      </c>
      <c r="K36" s="17">
        <v>400</v>
      </c>
      <c r="L36" s="17"/>
      <c r="M36" s="17"/>
      <c r="N36" s="17"/>
      <c r="O36" s="19">
        <v>0</v>
      </c>
      <c r="P36" s="17">
        <v>20000</v>
      </c>
      <c r="Q36" s="17"/>
      <c r="R36" s="17"/>
      <c r="S36" s="17"/>
      <c r="T36" s="17">
        <v>200</v>
      </c>
      <c r="U36" s="17"/>
      <c r="V36" s="17"/>
      <c r="W36" s="17"/>
      <c r="X36" s="17">
        <v>0</v>
      </c>
      <c r="Y36" s="19"/>
      <c r="Z36" s="19">
        <v>0</v>
      </c>
      <c r="AA36" s="17"/>
      <c r="AB36" s="17">
        <v>300</v>
      </c>
      <c r="AC36" s="17"/>
      <c r="AD36" s="17"/>
      <c r="AE36" s="17">
        <f t="shared" si="0"/>
        <v>86908</v>
      </c>
    </row>
    <row r="37" spans="1:31" x14ac:dyDescent="0.25">
      <c r="A37" s="4" t="s">
        <v>728</v>
      </c>
      <c r="B37" s="34" t="s">
        <v>79</v>
      </c>
      <c r="C37" s="19"/>
      <c r="D37" s="17"/>
      <c r="E37" s="17">
        <v>0</v>
      </c>
      <c r="F37" s="17">
        <v>9708</v>
      </c>
      <c r="G37" s="17">
        <v>300</v>
      </c>
      <c r="H37" s="17">
        <v>24</v>
      </c>
      <c r="I37" s="17">
        <v>0</v>
      </c>
      <c r="J37" s="17">
        <v>0</v>
      </c>
      <c r="K37" s="17">
        <v>600</v>
      </c>
      <c r="L37" s="17">
        <v>4000</v>
      </c>
      <c r="M37" s="17"/>
      <c r="N37" s="17"/>
      <c r="O37" s="19">
        <v>0</v>
      </c>
      <c r="P37" s="17">
        <v>0</v>
      </c>
      <c r="Q37" s="17">
        <v>300</v>
      </c>
      <c r="R37" s="17"/>
      <c r="S37" s="17"/>
      <c r="T37" s="17"/>
      <c r="U37" s="17"/>
      <c r="V37" s="17"/>
      <c r="W37" s="17"/>
      <c r="X37" s="17">
        <v>320</v>
      </c>
      <c r="Y37" s="19"/>
      <c r="Z37" s="19">
        <v>0</v>
      </c>
      <c r="AA37" s="17"/>
      <c r="AB37" s="17">
        <v>600</v>
      </c>
      <c r="AC37" s="17"/>
      <c r="AD37" s="17"/>
      <c r="AE37" s="17">
        <f t="shared" si="0"/>
        <v>15852</v>
      </c>
    </row>
    <row r="38" spans="1:31" x14ac:dyDescent="0.25">
      <c r="A38" s="5" t="s">
        <v>729</v>
      </c>
      <c r="B38" s="34" t="s">
        <v>79</v>
      </c>
      <c r="C38" s="19">
        <v>27624</v>
      </c>
      <c r="D38" s="17">
        <v>24000</v>
      </c>
      <c r="E38" s="17">
        <v>9000</v>
      </c>
      <c r="F38" s="17">
        <v>8352</v>
      </c>
      <c r="G38" s="17">
        <v>1800</v>
      </c>
      <c r="H38" s="17">
        <v>3652</v>
      </c>
      <c r="I38" s="17">
        <v>600</v>
      </c>
      <c r="J38" s="17">
        <v>14000</v>
      </c>
      <c r="K38" s="17">
        <v>1700</v>
      </c>
      <c r="L38" s="17"/>
      <c r="M38" s="17"/>
      <c r="N38" s="17">
        <v>3000</v>
      </c>
      <c r="O38" s="19">
        <v>3500</v>
      </c>
      <c r="P38" s="17">
        <v>168800</v>
      </c>
      <c r="Q38" s="17"/>
      <c r="R38" s="17">
        <v>1152</v>
      </c>
      <c r="S38" s="17">
        <v>4600</v>
      </c>
      <c r="T38" s="17">
        <v>5200</v>
      </c>
      <c r="U38" s="17"/>
      <c r="V38" s="17">
        <v>3000</v>
      </c>
      <c r="W38" s="17"/>
      <c r="X38" s="17">
        <v>1600</v>
      </c>
      <c r="Y38" s="19">
        <v>900</v>
      </c>
      <c r="Z38" s="19">
        <v>500</v>
      </c>
      <c r="AA38" s="17"/>
      <c r="AB38" s="17"/>
      <c r="AC38" s="17">
        <v>200</v>
      </c>
      <c r="AD38" s="17"/>
      <c r="AE38" s="17">
        <f t="shared" si="0"/>
        <v>283180</v>
      </c>
    </row>
    <row r="39" spans="1:31" x14ac:dyDescent="0.25">
      <c r="A39" s="4" t="s">
        <v>730</v>
      </c>
      <c r="B39" s="34" t="s">
        <v>79</v>
      </c>
      <c r="C39" s="19">
        <v>2448</v>
      </c>
      <c r="D39" s="17"/>
      <c r="E39" s="17">
        <v>1600</v>
      </c>
      <c r="F39" s="17"/>
      <c r="G39" s="17"/>
      <c r="H39" s="17"/>
      <c r="I39" s="17">
        <v>0</v>
      </c>
      <c r="J39" s="17">
        <v>600</v>
      </c>
      <c r="K39" s="17"/>
      <c r="L39" s="17">
        <v>3000</v>
      </c>
      <c r="M39" s="17"/>
      <c r="N39" s="17"/>
      <c r="O39" s="19"/>
      <c r="P39" s="17">
        <v>22470</v>
      </c>
      <c r="Q39" s="17"/>
      <c r="R39" s="17"/>
      <c r="S39" s="17"/>
      <c r="T39" s="17"/>
      <c r="U39" s="17"/>
      <c r="V39" s="17"/>
      <c r="W39" s="17"/>
      <c r="X39" s="17">
        <v>0</v>
      </c>
      <c r="Y39" s="19"/>
      <c r="Z39" s="19">
        <v>0</v>
      </c>
      <c r="AA39" s="17"/>
      <c r="AB39" s="17">
        <v>0</v>
      </c>
      <c r="AC39" s="17"/>
      <c r="AD39" s="17"/>
      <c r="AE39" s="17">
        <f t="shared" si="0"/>
        <v>30118</v>
      </c>
    </row>
    <row r="40" spans="1:31" x14ac:dyDescent="0.25">
      <c r="A40" s="5" t="s">
        <v>731</v>
      </c>
      <c r="B40" s="34" t="s">
        <v>79</v>
      </c>
      <c r="C40" s="19">
        <v>101020</v>
      </c>
      <c r="D40" s="17"/>
      <c r="E40" s="17">
        <v>10500</v>
      </c>
      <c r="F40" s="17">
        <v>49692</v>
      </c>
      <c r="G40" s="17">
        <v>9000</v>
      </c>
      <c r="H40" s="17">
        <v>9340</v>
      </c>
      <c r="I40" s="17">
        <v>5000</v>
      </c>
      <c r="J40" s="17">
        <v>33000</v>
      </c>
      <c r="K40" s="17">
        <v>1700</v>
      </c>
      <c r="L40" s="17">
        <v>400</v>
      </c>
      <c r="M40" s="17"/>
      <c r="N40" s="17"/>
      <c r="O40" s="19">
        <v>37000</v>
      </c>
      <c r="P40" s="17">
        <v>328636</v>
      </c>
      <c r="Q40" s="17">
        <v>600</v>
      </c>
      <c r="R40" s="17"/>
      <c r="S40" s="17"/>
      <c r="T40" s="17">
        <v>288</v>
      </c>
      <c r="U40" s="17"/>
      <c r="V40" s="17"/>
      <c r="W40" s="17"/>
      <c r="X40" s="17">
        <v>1200</v>
      </c>
      <c r="Y40" s="19"/>
      <c r="Z40" s="19">
        <v>1000</v>
      </c>
      <c r="AA40" s="17"/>
      <c r="AB40" s="17"/>
      <c r="AC40" s="17"/>
      <c r="AD40" s="17"/>
      <c r="AE40" s="17">
        <f t="shared" si="0"/>
        <v>588376</v>
      </c>
    </row>
    <row r="41" spans="1:31" x14ac:dyDescent="0.25">
      <c r="A41" s="4" t="s">
        <v>732</v>
      </c>
      <c r="B41" s="34" t="s">
        <v>67</v>
      </c>
      <c r="C41" s="19">
        <v>3030</v>
      </c>
      <c r="D41" s="17">
        <v>700</v>
      </c>
      <c r="E41" s="17">
        <v>540</v>
      </c>
      <c r="F41" s="17"/>
      <c r="G41" s="17">
        <v>300</v>
      </c>
      <c r="H41" s="17">
        <v>28</v>
      </c>
      <c r="I41" s="17">
        <v>0</v>
      </c>
      <c r="J41" s="17">
        <v>0</v>
      </c>
      <c r="K41" s="17">
        <v>180</v>
      </c>
      <c r="L41" s="17">
        <v>2000</v>
      </c>
      <c r="M41" s="17"/>
      <c r="N41" s="17">
        <v>500</v>
      </c>
      <c r="O41" s="19">
        <v>1600</v>
      </c>
      <c r="P41" s="17">
        <v>4880</v>
      </c>
      <c r="Q41" s="17">
        <v>100</v>
      </c>
      <c r="R41" s="17"/>
      <c r="S41" s="17"/>
      <c r="T41" s="17"/>
      <c r="U41" s="17"/>
      <c r="V41" s="17"/>
      <c r="W41" s="17">
        <v>50</v>
      </c>
      <c r="X41" s="17">
        <v>120</v>
      </c>
      <c r="Y41" s="19">
        <v>300</v>
      </c>
      <c r="Z41" s="19">
        <v>350</v>
      </c>
      <c r="AA41" s="17" t="s">
        <v>938</v>
      </c>
      <c r="AB41" s="17">
        <v>300</v>
      </c>
      <c r="AC41" s="17">
        <v>30</v>
      </c>
      <c r="AD41" s="17">
        <v>480</v>
      </c>
      <c r="AE41" s="17">
        <f t="shared" si="0"/>
        <v>15488</v>
      </c>
    </row>
    <row r="42" spans="1:31" x14ac:dyDescent="0.25">
      <c r="A42" s="4" t="s">
        <v>733</v>
      </c>
      <c r="B42" s="34" t="s">
        <v>79</v>
      </c>
      <c r="C42" s="19">
        <v>32848</v>
      </c>
      <c r="D42" s="17"/>
      <c r="E42" s="17">
        <v>7700</v>
      </c>
      <c r="F42" s="17"/>
      <c r="G42" s="17">
        <v>3300</v>
      </c>
      <c r="H42" s="17">
        <v>5972</v>
      </c>
      <c r="I42" s="17">
        <v>2000</v>
      </c>
      <c r="J42" s="17">
        <v>4200</v>
      </c>
      <c r="K42" s="17">
        <v>1700</v>
      </c>
      <c r="L42" s="17"/>
      <c r="M42" s="17"/>
      <c r="N42" s="17"/>
      <c r="O42" s="19">
        <v>12000</v>
      </c>
      <c r="P42" s="17">
        <v>150000</v>
      </c>
      <c r="Q42" s="17">
        <v>600</v>
      </c>
      <c r="R42" s="17">
        <v>1152</v>
      </c>
      <c r="S42" s="17"/>
      <c r="T42" s="17">
        <v>2400</v>
      </c>
      <c r="U42" s="17"/>
      <c r="V42" s="17"/>
      <c r="W42" s="17"/>
      <c r="X42" s="17">
        <v>1200</v>
      </c>
      <c r="Y42" s="19"/>
      <c r="Z42" s="19">
        <v>2000</v>
      </c>
      <c r="AA42" s="17"/>
      <c r="AB42" s="17">
        <v>300</v>
      </c>
      <c r="AC42" s="17"/>
      <c r="AD42" s="17"/>
      <c r="AE42" s="17">
        <f t="shared" si="0"/>
        <v>227372</v>
      </c>
    </row>
    <row r="43" spans="1:31" x14ac:dyDescent="0.25">
      <c r="A43" s="6" t="s">
        <v>734</v>
      </c>
      <c r="B43" s="34" t="s">
        <v>79</v>
      </c>
      <c r="C43" s="19"/>
      <c r="D43" s="17">
        <v>48000</v>
      </c>
      <c r="E43" s="17">
        <v>960</v>
      </c>
      <c r="F43" s="17"/>
      <c r="G43" s="17"/>
      <c r="H43" s="17"/>
      <c r="I43" s="17">
        <v>0</v>
      </c>
      <c r="J43" s="17">
        <v>400</v>
      </c>
      <c r="K43" s="17"/>
      <c r="L43" s="17"/>
      <c r="M43" s="17"/>
      <c r="N43" s="17">
        <v>1900</v>
      </c>
      <c r="O43" s="19">
        <v>0</v>
      </c>
      <c r="P43" s="17">
        <v>88960</v>
      </c>
      <c r="Q43" s="17"/>
      <c r="R43" s="17"/>
      <c r="S43" s="17"/>
      <c r="T43" s="17"/>
      <c r="U43" s="17"/>
      <c r="V43" s="17"/>
      <c r="W43" s="17"/>
      <c r="X43" s="12">
        <v>0</v>
      </c>
      <c r="Y43" s="19"/>
      <c r="Z43" s="19">
        <v>0</v>
      </c>
      <c r="AA43" s="17"/>
      <c r="AB43" s="17">
        <v>0</v>
      </c>
      <c r="AC43" s="17"/>
      <c r="AD43" s="17"/>
      <c r="AE43" s="17">
        <f t="shared" si="0"/>
        <v>140220</v>
      </c>
    </row>
    <row r="44" spans="1:31" x14ac:dyDescent="0.25">
      <c r="A44" s="4" t="s">
        <v>735</v>
      </c>
      <c r="B44" s="34" t="s">
        <v>67</v>
      </c>
      <c r="C44" s="19"/>
      <c r="D44" s="17"/>
      <c r="E44" s="17">
        <v>0</v>
      </c>
      <c r="F44" s="17">
        <v>865</v>
      </c>
      <c r="G44" s="17"/>
      <c r="H44" s="17"/>
      <c r="I44" s="17">
        <v>0</v>
      </c>
      <c r="J44" s="17">
        <v>1175</v>
      </c>
      <c r="K44" s="17"/>
      <c r="L44" s="17"/>
      <c r="M44" s="17"/>
      <c r="N44" s="17"/>
      <c r="O44" s="19">
        <v>0</v>
      </c>
      <c r="P44" s="17">
        <v>5500</v>
      </c>
      <c r="Q44" s="17"/>
      <c r="R44" s="17">
        <v>60</v>
      </c>
      <c r="S44" s="17"/>
      <c r="T44" s="17">
        <v>240</v>
      </c>
      <c r="U44" s="17"/>
      <c r="V44" s="17">
        <v>180</v>
      </c>
      <c r="W44" s="17"/>
      <c r="X44" s="17">
        <v>0</v>
      </c>
      <c r="Y44" s="19"/>
      <c r="Z44" s="19">
        <v>0</v>
      </c>
      <c r="AA44" s="17"/>
      <c r="AB44" s="17">
        <v>300</v>
      </c>
      <c r="AC44" s="17"/>
      <c r="AD44" s="17"/>
      <c r="AE44" s="17">
        <f t="shared" si="0"/>
        <v>8320</v>
      </c>
    </row>
    <row r="45" spans="1:31" x14ac:dyDescent="0.25">
      <c r="A45" s="4" t="s">
        <v>736</v>
      </c>
      <c r="B45" s="34" t="s">
        <v>79</v>
      </c>
      <c r="C45" s="19"/>
      <c r="D45" s="17"/>
      <c r="E45" s="17">
        <v>144</v>
      </c>
      <c r="F45" s="17"/>
      <c r="G45" s="17">
        <v>300</v>
      </c>
      <c r="H45" s="17">
        <v>4056</v>
      </c>
      <c r="I45" s="17">
        <v>0</v>
      </c>
      <c r="J45" s="17">
        <v>2400</v>
      </c>
      <c r="K45" s="17"/>
      <c r="L45" s="17"/>
      <c r="M45" s="17"/>
      <c r="N45" s="17"/>
      <c r="O45" s="19">
        <v>1600</v>
      </c>
      <c r="P45" s="17">
        <v>38924</v>
      </c>
      <c r="Q45" s="17">
        <v>200</v>
      </c>
      <c r="R45" s="17">
        <v>1152</v>
      </c>
      <c r="S45" s="17">
        <v>70</v>
      </c>
      <c r="T45" s="17">
        <v>1200</v>
      </c>
      <c r="U45" s="17"/>
      <c r="V45" s="17"/>
      <c r="W45" s="17"/>
      <c r="X45" s="17">
        <v>320</v>
      </c>
      <c r="Y45" s="19"/>
      <c r="Z45" s="19">
        <v>0</v>
      </c>
      <c r="AA45" s="17"/>
      <c r="AB45" s="17"/>
      <c r="AC45" s="17"/>
      <c r="AD45" s="17"/>
      <c r="AE45" s="17">
        <f t="shared" si="0"/>
        <v>50366</v>
      </c>
    </row>
    <row r="46" spans="1:31" x14ac:dyDescent="0.25">
      <c r="A46" s="4" t="s">
        <v>737</v>
      </c>
      <c r="B46" s="34" t="s">
        <v>79</v>
      </c>
      <c r="C46" s="19"/>
      <c r="D46" s="17"/>
      <c r="E46" s="17">
        <v>7700</v>
      </c>
      <c r="F46" s="17"/>
      <c r="G46" s="17">
        <v>900</v>
      </c>
      <c r="H46" s="17">
        <v>240</v>
      </c>
      <c r="I46" s="17">
        <v>0</v>
      </c>
      <c r="J46" s="17">
        <v>6200</v>
      </c>
      <c r="K46" s="17"/>
      <c r="L46" s="17">
        <v>2000</v>
      </c>
      <c r="M46" s="17"/>
      <c r="N46" s="17"/>
      <c r="O46" s="19"/>
      <c r="P46" s="17">
        <v>0</v>
      </c>
      <c r="Q46" s="17">
        <v>600</v>
      </c>
      <c r="R46" s="17">
        <v>768</v>
      </c>
      <c r="S46" s="17"/>
      <c r="T46" s="17"/>
      <c r="U46" s="17"/>
      <c r="V46" s="17">
        <v>1000</v>
      </c>
      <c r="W46" s="17"/>
      <c r="X46" s="17">
        <v>1200</v>
      </c>
      <c r="Y46" s="19"/>
      <c r="Z46" s="19">
        <v>0</v>
      </c>
      <c r="AA46" s="17"/>
      <c r="AB46" s="17"/>
      <c r="AC46" s="17"/>
      <c r="AD46" s="17"/>
      <c r="AE46" s="17">
        <f t="shared" si="0"/>
        <v>20608</v>
      </c>
    </row>
    <row r="47" spans="1:31" x14ac:dyDescent="0.25">
      <c r="A47" s="4" t="s">
        <v>738</v>
      </c>
      <c r="B47" s="34" t="s">
        <v>79</v>
      </c>
      <c r="C47" s="19"/>
      <c r="D47" s="17">
        <v>550</v>
      </c>
      <c r="E47" s="17">
        <v>0</v>
      </c>
      <c r="F47" s="17"/>
      <c r="G47" s="17">
        <v>300</v>
      </c>
      <c r="H47" s="17"/>
      <c r="I47" s="17">
        <v>500</v>
      </c>
      <c r="J47" s="17">
        <v>0</v>
      </c>
      <c r="K47" s="17"/>
      <c r="L47" s="17">
        <v>750</v>
      </c>
      <c r="M47" s="17"/>
      <c r="N47" s="17">
        <v>200</v>
      </c>
      <c r="O47" s="19"/>
      <c r="P47" s="17">
        <v>20150</v>
      </c>
      <c r="Q47" s="17"/>
      <c r="R47" s="17">
        <v>768</v>
      </c>
      <c r="S47" s="17">
        <v>2300</v>
      </c>
      <c r="T47" s="17"/>
      <c r="U47" s="17"/>
      <c r="V47" s="17"/>
      <c r="W47" s="17"/>
      <c r="X47" s="17">
        <v>640</v>
      </c>
      <c r="Y47" s="19"/>
      <c r="Z47" s="19">
        <v>200</v>
      </c>
      <c r="AA47" s="17"/>
      <c r="AB47" s="17">
        <v>300</v>
      </c>
      <c r="AC47" s="17"/>
      <c r="AD47" s="17"/>
      <c r="AE47" s="17">
        <f t="shared" si="0"/>
        <v>26658</v>
      </c>
    </row>
    <row r="48" spans="1:31" x14ac:dyDescent="0.25">
      <c r="A48" s="4" t="s">
        <v>675</v>
      </c>
      <c r="B48" s="34" t="s">
        <v>81</v>
      </c>
      <c r="C48" s="19">
        <v>494</v>
      </c>
      <c r="D48" s="17">
        <v>450</v>
      </c>
      <c r="E48" s="17">
        <v>4</v>
      </c>
      <c r="F48" s="17">
        <v>270</v>
      </c>
      <c r="G48" s="17">
        <v>30</v>
      </c>
      <c r="H48" s="17">
        <v>31</v>
      </c>
      <c r="I48" s="17">
        <v>0</v>
      </c>
      <c r="J48" s="17">
        <v>240</v>
      </c>
      <c r="K48" s="17">
        <v>50</v>
      </c>
      <c r="L48" s="17"/>
      <c r="M48" s="17"/>
      <c r="N48" s="17">
        <v>5</v>
      </c>
      <c r="O48" s="19">
        <v>207</v>
      </c>
      <c r="P48" s="17">
        <v>1950</v>
      </c>
      <c r="Q48" s="17">
        <v>40</v>
      </c>
      <c r="R48" s="17">
        <v>12</v>
      </c>
      <c r="S48" s="17"/>
      <c r="T48" s="17">
        <v>50</v>
      </c>
      <c r="U48" s="17"/>
      <c r="V48" s="17"/>
      <c r="W48" s="17"/>
      <c r="X48" s="17">
        <v>25</v>
      </c>
      <c r="Y48" s="19">
        <v>30</v>
      </c>
      <c r="Z48" s="19">
        <v>150</v>
      </c>
      <c r="AA48" s="17"/>
      <c r="AB48" s="17">
        <v>0</v>
      </c>
      <c r="AC48" s="17"/>
      <c r="AD48" s="17"/>
      <c r="AE48" s="17">
        <f t="shared" si="0"/>
        <v>4038</v>
      </c>
    </row>
    <row r="49" spans="1:31" x14ac:dyDescent="0.25">
      <c r="A49" s="4" t="s">
        <v>702</v>
      </c>
      <c r="B49" s="34" t="s">
        <v>81</v>
      </c>
      <c r="C49" s="19"/>
      <c r="D49" s="17"/>
      <c r="E49" s="17">
        <v>0</v>
      </c>
      <c r="F49" s="17"/>
      <c r="G49" s="17"/>
      <c r="H49" s="17"/>
      <c r="I49" s="17">
        <v>0</v>
      </c>
      <c r="J49" s="17">
        <v>3000</v>
      </c>
      <c r="K49" s="17"/>
      <c r="L49" s="17"/>
      <c r="M49" s="17"/>
      <c r="N49" s="17"/>
      <c r="O49" s="19"/>
      <c r="P49" s="17">
        <v>520</v>
      </c>
      <c r="Q49" s="17"/>
      <c r="R49" s="17"/>
      <c r="S49" s="17">
        <v>10</v>
      </c>
      <c r="T49" s="17"/>
      <c r="U49" s="17"/>
      <c r="V49" s="17"/>
      <c r="W49" s="17"/>
      <c r="X49" s="17">
        <v>12</v>
      </c>
      <c r="Y49" s="19"/>
      <c r="Z49" s="19">
        <v>0</v>
      </c>
      <c r="AA49" s="17"/>
      <c r="AB49" s="17"/>
      <c r="AC49" s="17"/>
      <c r="AD49" s="17"/>
      <c r="AE49" s="17">
        <f t="shared" si="0"/>
        <v>3542</v>
      </c>
    </row>
    <row r="50" spans="1:31" x14ac:dyDescent="0.25">
      <c r="A50" s="4" t="s">
        <v>739</v>
      </c>
      <c r="B50" s="34" t="s">
        <v>79</v>
      </c>
      <c r="C50" s="19"/>
      <c r="D50" s="17"/>
      <c r="E50" s="17">
        <v>0</v>
      </c>
      <c r="F50" s="17"/>
      <c r="G50" s="17"/>
      <c r="H50" s="17"/>
      <c r="I50" s="17">
        <v>0</v>
      </c>
      <c r="J50" s="17">
        <v>0</v>
      </c>
      <c r="K50" s="17"/>
      <c r="L50" s="17"/>
      <c r="M50" s="17"/>
      <c r="N50" s="17"/>
      <c r="O50" s="19"/>
      <c r="P50" s="17">
        <v>500</v>
      </c>
      <c r="Q50" s="17"/>
      <c r="R50" s="17"/>
      <c r="S50" s="17"/>
      <c r="T50" s="17"/>
      <c r="U50" s="17"/>
      <c r="V50" s="17"/>
      <c r="W50" s="17"/>
      <c r="X50" s="17">
        <v>0</v>
      </c>
      <c r="Y50" s="19"/>
      <c r="Z50" s="19">
        <v>0</v>
      </c>
      <c r="AA50" s="17"/>
      <c r="AB50" s="17"/>
      <c r="AC50" s="17"/>
      <c r="AD50" s="17"/>
      <c r="AE50" s="17">
        <f t="shared" si="0"/>
        <v>500</v>
      </c>
    </row>
    <row r="51" spans="1:31" x14ac:dyDescent="0.25">
      <c r="A51" s="4" t="s">
        <v>740</v>
      </c>
      <c r="B51" s="34" t="s">
        <v>79</v>
      </c>
      <c r="C51" s="17"/>
      <c r="D51" s="17"/>
      <c r="E51" s="17">
        <v>0</v>
      </c>
      <c r="F51" s="17"/>
      <c r="G51" s="17"/>
      <c r="H51" s="17"/>
      <c r="I51" s="17">
        <v>0</v>
      </c>
      <c r="J51" s="17">
        <v>0</v>
      </c>
      <c r="K51" s="17"/>
      <c r="L51" s="17"/>
      <c r="M51" s="17"/>
      <c r="N51" s="17"/>
      <c r="O51" s="17"/>
      <c r="P51" s="17">
        <v>14770</v>
      </c>
      <c r="Q51" s="17"/>
      <c r="R51" s="17"/>
      <c r="S51" s="17"/>
      <c r="T51" s="17"/>
      <c r="U51" s="17"/>
      <c r="V51" s="17"/>
      <c r="W51" s="17"/>
      <c r="X51" s="17">
        <v>200</v>
      </c>
      <c r="Y51" s="17"/>
      <c r="Z51" s="17">
        <v>250</v>
      </c>
      <c r="AA51" s="17"/>
      <c r="AB51" s="17"/>
      <c r="AC51" s="17"/>
      <c r="AD51" s="17"/>
      <c r="AE51" s="17">
        <f t="shared" si="0"/>
        <v>15220</v>
      </c>
    </row>
    <row r="52" spans="1:31" x14ac:dyDescent="0.25">
      <c r="A52" s="4" t="s">
        <v>741</v>
      </c>
      <c r="B52" s="34" t="s">
        <v>79</v>
      </c>
      <c r="C52" s="19"/>
      <c r="D52" s="17"/>
      <c r="E52" s="17">
        <v>900</v>
      </c>
      <c r="F52" s="17"/>
      <c r="G52" s="17">
        <v>300</v>
      </c>
      <c r="H52" s="17"/>
      <c r="I52" s="17">
        <v>0</v>
      </c>
      <c r="J52" s="17">
        <v>0</v>
      </c>
      <c r="K52" s="17">
        <v>400</v>
      </c>
      <c r="L52" s="17">
        <v>1000</v>
      </c>
      <c r="M52" s="17"/>
      <c r="N52" s="17">
        <v>4000</v>
      </c>
      <c r="O52" s="19"/>
      <c r="P52" s="17">
        <v>56335</v>
      </c>
      <c r="Q52" s="17">
        <v>600</v>
      </c>
      <c r="R52" s="17"/>
      <c r="S52" s="17"/>
      <c r="T52" s="17"/>
      <c r="U52" s="17"/>
      <c r="V52" s="17"/>
      <c r="W52" s="17"/>
      <c r="X52" s="17">
        <v>0</v>
      </c>
      <c r="Y52" s="19"/>
      <c r="Z52" s="19">
        <v>0</v>
      </c>
      <c r="AA52" s="17"/>
      <c r="AB52" s="17"/>
      <c r="AC52" s="17"/>
      <c r="AD52" s="17"/>
      <c r="AE52" s="17">
        <f t="shared" si="0"/>
        <v>63535</v>
      </c>
    </row>
    <row r="53" spans="1:31" x14ac:dyDescent="0.25">
      <c r="A53" s="4" t="s">
        <v>742</v>
      </c>
      <c r="B53" s="34" t="s">
        <v>79</v>
      </c>
      <c r="C53" s="19"/>
      <c r="D53" s="17"/>
      <c r="E53" s="17">
        <v>4700</v>
      </c>
      <c r="F53" s="17"/>
      <c r="G53" s="17"/>
      <c r="H53" s="17">
        <v>192</v>
      </c>
      <c r="I53" s="17">
        <v>1152</v>
      </c>
      <c r="J53" s="17">
        <v>0</v>
      </c>
      <c r="K53" s="17"/>
      <c r="L53" s="17"/>
      <c r="M53" s="17"/>
      <c r="N53" s="17"/>
      <c r="O53" s="19">
        <v>600</v>
      </c>
      <c r="P53" s="17">
        <v>11800</v>
      </c>
      <c r="Q53" s="17"/>
      <c r="R53" s="17"/>
      <c r="S53" s="17"/>
      <c r="T53" s="17"/>
      <c r="U53" s="17"/>
      <c r="V53" s="17"/>
      <c r="W53" s="17"/>
      <c r="X53" s="17">
        <v>500</v>
      </c>
      <c r="Y53" s="19"/>
      <c r="Z53" s="19">
        <v>400</v>
      </c>
      <c r="AA53" s="17"/>
      <c r="AB53" s="17"/>
      <c r="AC53" s="17"/>
      <c r="AD53" s="17"/>
      <c r="AE53" s="17">
        <f t="shared" si="0"/>
        <v>19344</v>
      </c>
    </row>
    <row r="54" spans="1:31" x14ac:dyDescent="0.25">
      <c r="A54" s="4" t="s">
        <v>743</v>
      </c>
      <c r="B54" s="34" t="s">
        <v>79</v>
      </c>
      <c r="C54" s="19"/>
      <c r="D54" s="17"/>
      <c r="E54" s="17">
        <v>0</v>
      </c>
      <c r="F54" s="17"/>
      <c r="G54" s="17">
        <v>3500</v>
      </c>
      <c r="H54" s="17">
        <v>96</v>
      </c>
      <c r="I54" s="17">
        <v>1152</v>
      </c>
      <c r="J54" s="17">
        <v>4000</v>
      </c>
      <c r="K54" s="17">
        <v>400</v>
      </c>
      <c r="L54" s="17">
        <v>1000</v>
      </c>
      <c r="M54" s="17"/>
      <c r="N54" s="17">
        <v>4000</v>
      </c>
      <c r="O54" s="19">
        <v>0</v>
      </c>
      <c r="P54" s="17">
        <v>66691</v>
      </c>
      <c r="Q54" s="17">
        <v>600</v>
      </c>
      <c r="R54" s="17"/>
      <c r="S54" s="17"/>
      <c r="T54" s="17">
        <v>2600</v>
      </c>
      <c r="U54" s="17"/>
      <c r="V54" s="17"/>
      <c r="W54" s="17"/>
      <c r="X54" s="17">
        <v>0</v>
      </c>
      <c r="Y54" s="19"/>
      <c r="Z54" s="19">
        <v>0</v>
      </c>
      <c r="AA54" s="17"/>
      <c r="AB54" s="17"/>
      <c r="AC54" s="17"/>
      <c r="AD54" s="17"/>
      <c r="AE54" s="17">
        <f t="shared" si="0"/>
        <v>84039</v>
      </c>
    </row>
    <row r="55" spans="1:31" x14ac:dyDescent="0.25">
      <c r="A55" s="4" t="s">
        <v>744</v>
      </c>
      <c r="B55" s="34" t="s">
        <v>79</v>
      </c>
      <c r="C55" s="19"/>
      <c r="D55" s="17"/>
      <c r="E55" s="17">
        <v>6600</v>
      </c>
      <c r="F55" s="17"/>
      <c r="G55" s="17"/>
      <c r="H55" s="17">
        <v>1200</v>
      </c>
      <c r="I55" s="17">
        <v>1152</v>
      </c>
      <c r="J55" s="17">
        <v>0</v>
      </c>
      <c r="K55" s="17"/>
      <c r="L55" s="17"/>
      <c r="M55" s="17"/>
      <c r="N55" s="17"/>
      <c r="O55" s="19">
        <v>600</v>
      </c>
      <c r="P55" s="17">
        <v>14096</v>
      </c>
      <c r="Q55" s="17"/>
      <c r="R55" s="17"/>
      <c r="S55" s="17"/>
      <c r="T55" s="17"/>
      <c r="U55" s="17"/>
      <c r="V55" s="17"/>
      <c r="W55" s="17"/>
      <c r="X55" s="17">
        <v>400</v>
      </c>
      <c r="Y55" s="19"/>
      <c r="Z55" s="19">
        <v>400</v>
      </c>
      <c r="AA55" s="17"/>
      <c r="AB55" s="17"/>
      <c r="AC55" s="17"/>
      <c r="AD55" s="17"/>
      <c r="AE55" s="17">
        <f t="shared" si="0"/>
        <v>24448</v>
      </c>
    </row>
    <row r="56" spans="1:31" x14ac:dyDescent="0.25">
      <c r="A56" s="4" t="s">
        <v>745</v>
      </c>
      <c r="B56" s="34" t="s">
        <v>79</v>
      </c>
      <c r="C56" s="19"/>
      <c r="D56" s="17">
        <v>2000</v>
      </c>
      <c r="E56" s="17">
        <v>0</v>
      </c>
      <c r="F56" s="17"/>
      <c r="G56" s="17">
        <v>3500</v>
      </c>
      <c r="H56" s="17"/>
      <c r="I56" s="17">
        <v>0</v>
      </c>
      <c r="J56" s="17">
        <v>13000</v>
      </c>
      <c r="K56" s="17">
        <v>400</v>
      </c>
      <c r="L56" s="17">
        <v>3000</v>
      </c>
      <c r="M56" s="17"/>
      <c r="N56" s="17">
        <v>4000</v>
      </c>
      <c r="O56" s="19">
        <v>0</v>
      </c>
      <c r="P56" s="17">
        <v>72393</v>
      </c>
      <c r="Q56" s="17">
        <v>600</v>
      </c>
      <c r="R56" s="17"/>
      <c r="S56" s="17"/>
      <c r="T56" s="17">
        <v>2600</v>
      </c>
      <c r="U56" s="17"/>
      <c r="V56" s="17"/>
      <c r="W56" s="17"/>
      <c r="X56" s="17">
        <v>0</v>
      </c>
      <c r="Y56" s="19"/>
      <c r="Z56" s="19">
        <v>0</v>
      </c>
      <c r="AA56" s="17"/>
      <c r="AB56" s="17"/>
      <c r="AC56" s="17"/>
      <c r="AD56" s="17"/>
      <c r="AE56" s="17">
        <f t="shared" si="0"/>
        <v>101493</v>
      </c>
    </row>
    <row r="57" spans="1:31" x14ac:dyDescent="0.25">
      <c r="A57" s="4" t="s">
        <v>703</v>
      </c>
      <c r="B57" s="34" t="s">
        <v>81</v>
      </c>
      <c r="C57" s="19">
        <v>31720</v>
      </c>
      <c r="D57" s="17">
        <v>600</v>
      </c>
      <c r="E57" s="17">
        <v>500</v>
      </c>
      <c r="F57" s="17">
        <v>11070</v>
      </c>
      <c r="G57" s="17"/>
      <c r="H57" s="17"/>
      <c r="I57" s="17">
        <v>0</v>
      </c>
      <c r="J57" s="17">
        <v>0</v>
      </c>
      <c r="K57" s="17"/>
      <c r="L57" s="17"/>
      <c r="M57" s="17"/>
      <c r="N57" s="17"/>
      <c r="O57" s="19">
        <v>0</v>
      </c>
      <c r="P57" s="17">
        <v>50340</v>
      </c>
      <c r="Q57" s="17"/>
      <c r="R57" s="17"/>
      <c r="S57" s="17"/>
      <c r="T57" s="17"/>
      <c r="U57" s="17"/>
      <c r="V57" s="17">
        <v>500</v>
      </c>
      <c r="W57" s="17"/>
      <c r="X57" s="17">
        <v>250</v>
      </c>
      <c r="Y57" s="19">
        <v>1300</v>
      </c>
      <c r="Z57" s="19">
        <v>400</v>
      </c>
      <c r="AA57" s="17"/>
      <c r="AB57" s="17">
        <v>0</v>
      </c>
      <c r="AC57" s="17"/>
      <c r="AD57" s="17">
        <v>1120</v>
      </c>
      <c r="AE57" s="17">
        <f t="shared" si="0"/>
        <v>97800</v>
      </c>
    </row>
    <row r="58" spans="1:31" x14ac:dyDescent="0.25">
      <c r="A58" s="4" t="s">
        <v>704</v>
      </c>
      <c r="B58" s="34" t="s">
        <v>81</v>
      </c>
      <c r="C58" s="19"/>
      <c r="D58" s="17">
        <v>45000</v>
      </c>
      <c r="E58" s="17">
        <v>29000</v>
      </c>
      <c r="F58" s="17"/>
      <c r="G58" s="17">
        <v>11000</v>
      </c>
      <c r="H58" s="17">
        <v>4320</v>
      </c>
      <c r="I58" s="17">
        <v>8200</v>
      </c>
      <c r="J58" s="17">
        <v>19000</v>
      </c>
      <c r="K58" s="17">
        <v>10300</v>
      </c>
      <c r="L58" s="17">
        <v>11000</v>
      </c>
      <c r="M58" s="17"/>
      <c r="N58" s="17">
        <v>20000</v>
      </c>
      <c r="O58" s="19">
        <v>4500</v>
      </c>
      <c r="P58" s="17">
        <v>307660</v>
      </c>
      <c r="Q58" s="17">
        <v>800</v>
      </c>
      <c r="R58" s="17">
        <v>550</v>
      </c>
      <c r="S58" s="17"/>
      <c r="T58" s="17">
        <v>6240</v>
      </c>
      <c r="U58" s="17"/>
      <c r="V58" s="17"/>
      <c r="W58" s="17">
        <v>300</v>
      </c>
      <c r="X58" s="17">
        <v>120</v>
      </c>
      <c r="Y58" s="19">
        <v>130</v>
      </c>
      <c r="Z58" s="19">
        <v>2000</v>
      </c>
      <c r="AA58" s="17" t="s">
        <v>951</v>
      </c>
      <c r="AB58" s="17">
        <v>600</v>
      </c>
      <c r="AC58" s="17">
        <v>80</v>
      </c>
      <c r="AD58" s="17">
        <v>12</v>
      </c>
      <c r="AE58" s="17">
        <f t="shared" si="0"/>
        <v>480812</v>
      </c>
    </row>
    <row r="59" spans="1:31" x14ac:dyDescent="0.25">
      <c r="A59" s="4" t="s">
        <v>872</v>
      </c>
      <c r="B59" s="34" t="s">
        <v>81</v>
      </c>
      <c r="C59" s="19">
        <v>28512</v>
      </c>
      <c r="D59" s="17">
        <v>16000</v>
      </c>
      <c r="E59" s="17">
        <v>0</v>
      </c>
      <c r="F59" s="17"/>
      <c r="G59" s="17"/>
      <c r="H59" s="17"/>
      <c r="I59" s="17">
        <v>0</v>
      </c>
      <c r="J59" s="17">
        <v>0</v>
      </c>
      <c r="K59" s="17"/>
      <c r="L59" s="17"/>
      <c r="M59" s="17"/>
      <c r="N59" s="17"/>
      <c r="O59" s="19">
        <v>0</v>
      </c>
      <c r="P59" s="17">
        <v>15000</v>
      </c>
      <c r="Q59" s="17"/>
      <c r="R59" s="17"/>
      <c r="S59" s="17">
        <v>2500</v>
      </c>
      <c r="T59" s="17"/>
      <c r="U59" s="17"/>
      <c r="V59" s="17"/>
      <c r="W59" s="17"/>
      <c r="X59" s="17">
        <v>0</v>
      </c>
      <c r="Y59" s="19"/>
      <c r="Z59" s="19">
        <v>0</v>
      </c>
      <c r="AA59" s="17"/>
      <c r="AB59" s="17">
        <v>0</v>
      </c>
      <c r="AC59" s="17"/>
      <c r="AD59" s="17"/>
      <c r="AE59" s="17">
        <f t="shared" si="0"/>
        <v>62012</v>
      </c>
    </row>
    <row r="60" spans="1:31" x14ac:dyDescent="0.25">
      <c r="A60" s="4" t="s">
        <v>705</v>
      </c>
      <c r="B60" s="34" t="s">
        <v>81</v>
      </c>
      <c r="C60" s="19"/>
      <c r="D60" s="17"/>
      <c r="E60" s="17">
        <v>0</v>
      </c>
      <c r="F60" s="17">
        <v>7600</v>
      </c>
      <c r="G60" s="17">
        <v>250</v>
      </c>
      <c r="H60" s="17"/>
      <c r="I60" s="17">
        <v>0</v>
      </c>
      <c r="J60" s="17">
        <v>0</v>
      </c>
      <c r="K60" s="17"/>
      <c r="L60" s="17"/>
      <c r="M60" s="17"/>
      <c r="N60" s="17"/>
      <c r="O60" s="19">
        <v>0</v>
      </c>
      <c r="P60" s="17">
        <v>6264</v>
      </c>
      <c r="Q60" s="17"/>
      <c r="R60" s="17"/>
      <c r="S60" s="17"/>
      <c r="T60" s="17"/>
      <c r="U60" s="17"/>
      <c r="V60" s="17"/>
      <c r="W60" s="17"/>
      <c r="X60" s="17">
        <v>0</v>
      </c>
      <c r="Y60" s="19"/>
      <c r="Z60" s="19">
        <v>0</v>
      </c>
      <c r="AA60" s="17"/>
      <c r="AB60" s="17">
        <v>0</v>
      </c>
      <c r="AC60" s="17"/>
      <c r="AD60" s="17"/>
      <c r="AE60" s="17">
        <f t="shared" si="0"/>
        <v>14114</v>
      </c>
    </row>
    <row r="61" spans="1:31" x14ac:dyDescent="0.25">
      <c r="A61" s="4" t="s">
        <v>706</v>
      </c>
      <c r="B61" s="34" t="s">
        <v>79</v>
      </c>
      <c r="C61" s="19">
        <v>880</v>
      </c>
      <c r="D61" s="17"/>
      <c r="E61" s="17">
        <v>0</v>
      </c>
      <c r="F61" s="17"/>
      <c r="G61" s="17"/>
      <c r="H61" s="17"/>
      <c r="I61" s="17">
        <v>0</v>
      </c>
      <c r="J61" s="17">
        <v>0</v>
      </c>
      <c r="K61" s="17"/>
      <c r="L61" s="17"/>
      <c r="M61" s="17"/>
      <c r="N61" s="17"/>
      <c r="O61" s="19">
        <v>0</v>
      </c>
      <c r="P61" s="17">
        <v>2604</v>
      </c>
      <c r="Q61" s="17"/>
      <c r="R61" s="17"/>
      <c r="S61" s="17"/>
      <c r="T61" s="17"/>
      <c r="U61" s="17"/>
      <c r="V61" s="17"/>
      <c r="W61" s="17"/>
      <c r="X61" s="17">
        <v>0</v>
      </c>
      <c r="Y61" s="19"/>
      <c r="Z61" s="19">
        <v>0</v>
      </c>
      <c r="AA61" s="17"/>
      <c r="AB61" s="17">
        <v>0</v>
      </c>
      <c r="AC61" s="17"/>
      <c r="AD61" s="17"/>
      <c r="AE61" s="17">
        <f t="shared" si="0"/>
        <v>3484</v>
      </c>
    </row>
    <row r="62" spans="1:31" x14ac:dyDescent="0.25">
      <c r="A62" s="4" t="s">
        <v>707</v>
      </c>
      <c r="B62" s="34" t="s">
        <v>67</v>
      </c>
      <c r="C62" s="19"/>
      <c r="D62" s="17"/>
      <c r="E62" s="17">
        <v>176</v>
      </c>
      <c r="F62" s="17"/>
      <c r="G62" s="17">
        <v>200</v>
      </c>
      <c r="H62" s="17">
        <v>113</v>
      </c>
      <c r="I62" s="17">
        <v>0</v>
      </c>
      <c r="J62" s="17">
        <v>0</v>
      </c>
      <c r="K62" s="17"/>
      <c r="L62" s="17"/>
      <c r="M62" s="17"/>
      <c r="N62" s="17">
        <v>1000</v>
      </c>
      <c r="O62" s="19">
        <v>113</v>
      </c>
      <c r="P62" s="17">
        <v>2500</v>
      </c>
      <c r="Q62" s="17"/>
      <c r="R62" s="17"/>
      <c r="S62" s="17"/>
      <c r="T62" s="17"/>
      <c r="U62" s="17"/>
      <c r="V62" s="17"/>
      <c r="W62" s="17"/>
      <c r="X62" s="17">
        <v>0</v>
      </c>
      <c r="Y62" s="19"/>
      <c r="Z62" s="19">
        <v>0</v>
      </c>
      <c r="AA62" s="17"/>
      <c r="AB62" s="17">
        <v>20</v>
      </c>
      <c r="AC62" s="17"/>
      <c r="AD62" s="17"/>
      <c r="AE62" s="17">
        <f t="shared" si="0"/>
        <v>4122</v>
      </c>
    </row>
    <row r="63" spans="1:31" x14ac:dyDescent="0.25">
      <c r="A63" s="4" t="s">
        <v>708</v>
      </c>
      <c r="B63" s="34" t="s">
        <v>67</v>
      </c>
      <c r="C63" s="19"/>
      <c r="D63" s="17"/>
      <c r="E63" s="17">
        <v>0</v>
      </c>
      <c r="F63" s="17"/>
      <c r="G63" s="17"/>
      <c r="H63" s="17"/>
      <c r="I63" s="17">
        <v>1200</v>
      </c>
      <c r="J63" s="17">
        <v>0</v>
      </c>
      <c r="K63" s="17"/>
      <c r="L63" s="17">
        <v>400</v>
      </c>
      <c r="M63" s="17"/>
      <c r="N63" s="17"/>
      <c r="O63" s="19">
        <v>0</v>
      </c>
      <c r="P63" s="17">
        <v>2655</v>
      </c>
      <c r="Q63" s="17"/>
      <c r="R63" s="17"/>
      <c r="S63" s="17"/>
      <c r="T63" s="17"/>
      <c r="U63" s="17"/>
      <c r="V63" s="17"/>
      <c r="W63" s="17"/>
      <c r="X63" s="17">
        <v>0</v>
      </c>
      <c r="Y63" s="19"/>
      <c r="Z63" s="19">
        <v>0</v>
      </c>
      <c r="AA63" s="17"/>
      <c r="AB63" s="17">
        <v>0</v>
      </c>
      <c r="AC63" s="17"/>
      <c r="AD63" s="17"/>
      <c r="AE63" s="17">
        <f t="shared" si="0"/>
        <v>4255</v>
      </c>
    </row>
    <row r="64" spans="1:31" x14ac:dyDescent="0.25">
      <c r="A64" s="4" t="s">
        <v>746</v>
      </c>
      <c r="B64" s="34" t="s">
        <v>79</v>
      </c>
      <c r="C64" s="19"/>
      <c r="D64" s="17"/>
      <c r="E64" s="17">
        <v>288</v>
      </c>
      <c r="F64" s="17"/>
      <c r="G64" s="17">
        <v>1700</v>
      </c>
      <c r="H64" s="17">
        <v>572</v>
      </c>
      <c r="I64" s="17">
        <v>1152</v>
      </c>
      <c r="J64" s="17">
        <v>0</v>
      </c>
      <c r="K64" s="17"/>
      <c r="L64" s="17"/>
      <c r="M64" s="17"/>
      <c r="N64" s="17"/>
      <c r="O64" s="19">
        <v>860</v>
      </c>
      <c r="P64" s="17">
        <v>13076</v>
      </c>
      <c r="Q64" s="17">
        <v>600</v>
      </c>
      <c r="R64" s="17"/>
      <c r="S64" s="17">
        <v>500</v>
      </c>
      <c r="T64" s="17"/>
      <c r="U64" s="17"/>
      <c r="V64" s="17"/>
      <c r="W64" s="17"/>
      <c r="X64" s="17">
        <v>100</v>
      </c>
      <c r="Y64" s="19"/>
      <c r="Z64" s="19">
        <v>0</v>
      </c>
      <c r="AA64" s="17"/>
      <c r="AB64" s="17">
        <v>300</v>
      </c>
      <c r="AC64" s="17"/>
      <c r="AD64" s="17"/>
      <c r="AE64" s="17">
        <f t="shared" si="0"/>
        <v>19148</v>
      </c>
    </row>
    <row r="65" spans="1:31" x14ac:dyDescent="0.25">
      <c r="A65" s="4" t="s">
        <v>747</v>
      </c>
      <c r="B65" s="34" t="s">
        <v>79</v>
      </c>
      <c r="C65" s="19"/>
      <c r="D65" s="17"/>
      <c r="E65" s="17">
        <v>4900</v>
      </c>
      <c r="F65" s="17"/>
      <c r="G65" s="17">
        <v>800</v>
      </c>
      <c r="H65" s="17">
        <v>2128</v>
      </c>
      <c r="I65" s="17">
        <v>0</v>
      </c>
      <c r="J65" s="17">
        <v>1500</v>
      </c>
      <c r="K65" s="17">
        <v>500</v>
      </c>
      <c r="L65" s="17"/>
      <c r="M65" s="17"/>
      <c r="N65" s="17"/>
      <c r="O65" s="19">
        <v>2032</v>
      </c>
      <c r="P65" s="17">
        <v>36010</v>
      </c>
      <c r="Q65" s="17">
        <v>300</v>
      </c>
      <c r="R65" s="17"/>
      <c r="S65" s="17">
        <v>2300</v>
      </c>
      <c r="T65" s="17"/>
      <c r="U65" s="17"/>
      <c r="V65" s="17"/>
      <c r="W65" s="17"/>
      <c r="X65" s="17">
        <v>1200</v>
      </c>
      <c r="Y65" s="19"/>
      <c r="Z65" s="19">
        <v>0</v>
      </c>
      <c r="AA65" s="17"/>
      <c r="AB65" s="17">
        <v>900</v>
      </c>
      <c r="AC65" s="17"/>
      <c r="AD65" s="17"/>
      <c r="AE65" s="17">
        <f t="shared" si="0"/>
        <v>52570</v>
      </c>
    </row>
    <row r="66" spans="1:31" x14ac:dyDescent="0.25">
      <c r="A66" s="4" t="s">
        <v>748</v>
      </c>
      <c r="B66" s="34" t="s">
        <v>79</v>
      </c>
      <c r="C66" s="19">
        <v>20032</v>
      </c>
      <c r="D66" s="17">
        <v>1000</v>
      </c>
      <c r="E66" s="17">
        <v>96</v>
      </c>
      <c r="F66" s="17">
        <v>3304</v>
      </c>
      <c r="G66" s="17">
        <v>800</v>
      </c>
      <c r="H66" s="17"/>
      <c r="I66" s="17">
        <v>0</v>
      </c>
      <c r="J66" s="17">
        <v>1500</v>
      </c>
      <c r="K66" s="17"/>
      <c r="L66" s="17"/>
      <c r="M66" s="17"/>
      <c r="N66" s="17"/>
      <c r="O66" s="19">
        <v>250</v>
      </c>
      <c r="P66" s="17">
        <v>28370</v>
      </c>
      <c r="Q66" s="17">
        <v>300</v>
      </c>
      <c r="R66" s="17">
        <v>768</v>
      </c>
      <c r="S66" s="17"/>
      <c r="T66" s="17"/>
      <c r="U66" s="17"/>
      <c r="V66" s="17"/>
      <c r="W66" s="17"/>
      <c r="X66" s="17">
        <v>320</v>
      </c>
      <c r="Y66" s="19"/>
      <c r="Z66" s="19">
        <v>0</v>
      </c>
      <c r="AA66" s="17"/>
      <c r="AB66" s="17">
        <v>900</v>
      </c>
      <c r="AC66" s="17"/>
      <c r="AD66" s="17"/>
      <c r="AE66" s="17">
        <f t="shared" si="0"/>
        <v>57640</v>
      </c>
    </row>
    <row r="67" spans="1:31" x14ac:dyDescent="0.25">
      <c r="A67" s="4" t="s">
        <v>749</v>
      </c>
      <c r="B67" s="34" t="s">
        <v>79</v>
      </c>
      <c r="C67" s="19">
        <v>1872</v>
      </c>
      <c r="D67" s="17"/>
      <c r="E67" s="17">
        <v>0</v>
      </c>
      <c r="F67" s="17"/>
      <c r="G67" s="17">
        <v>280</v>
      </c>
      <c r="H67" s="17">
        <v>2676</v>
      </c>
      <c r="I67" s="17">
        <v>500</v>
      </c>
      <c r="J67" s="17">
        <v>200</v>
      </c>
      <c r="K67" s="17"/>
      <c r="L67" s="17"/>
      <c r="M67" s="17"/>
      <c r="N67" s="17"/>
      <c r="O67" s="19">
        <v>2700</v>
      </c>
      <c r="P67" s="17">
        <v>13282</v>
      </c>
      <c r="Q67" s="17">
        <v>300</v>
      </c>
      <c r="R67" s="17">
        <v>768</v>
      </c>
      <c r="S67" s="17">
        <v>500</v>
      </c>
      <c r="T67" s="17"/>
      <c r="U67" s="17"/>
      <c r="V67" s="17"/>
      <c r="W67" s="17"/>
      <c r="X67" s="17">
        <v>0</v>
      </c>
      <c r="Y67" s="19"/>
      <c r="Z67" s="19">
        <v>200</v>
      </c>
      <c r="AA67" s="17"/>
      <c r="AB67" s="17">
        <v>300</v>
      </c>
      <c r="AC67" s="17"/>
      <c r="AD67" s="17"/>
      <c r="AE67" s="17">
        <f t="shared" si="0"/>
        <v>23578</v>
      </c>
    </row>
    <row r="68" spans="1:31" x14ac:dyDescent="0.25">
      <c r="A68" s="4" t="s">
        <v>750</v>
      </c>
      <c r="B68" s="34" t="s">
        <v>79</v>
      </c>
      <c r="C68" s="19"/>
      <c r="D68" s="17"/>
      <c r="E68" s="17">
        <v>0</v>
      </c>
      <c r="F68" s="17"/>
      <c r="G68" s="17">
        <v>280</v>
      </c>
      <c r="H68" s="17">
        <v>860</v>
      </c>
      <c r="I68" s="17">
        <v>200</v>
      </c>
      <c r="J68" s="17">
        <v>0</v>
      </c>
      <c r="K68" s="17"/>
      <c r="L68" s="17">
        <v>500</v>
      </c>
      <c r="M68" s="17"/>
      <c r="N68" s="17">
        <v>200</v>
      </c>
      <c r="O68" s="19">
        <v>572</v>
      </c>
      <c r="P68" s="17">
        <v>14860</v>
      </c>
      <c r="Q68" s="17">
        <v>300</v>
      </c>
      <c r="R68" s="17">
        <v>288</v>
      </c>
      <c r="S68" s="17"/>
      <c r="T68" s="17">
        <v>200</v>
      </c>
      <c r="U68" s="17"/>
      <c r="V68" s="17"/>
      <c r="W68" s="17"/>
      <c r="X68" s="17">
        <v>200</v>
      </c>
      <c r="Y68" s="19"/>
      <c r="Z68" s="19">
        <v>200</v>
      </c>
      <c r="AA68" s="17"/>
      <c r="AB68" s="17">
        <v>300</v>
      </c>
      <c r="AC68" s="17"/>
      <c r="AD68" s="17"/>
      <c r="AE68" s="17">
        <f t="shared" si="0"/>
        <v>18960</v>
      </c>
    </row>
    <row r="69" spans="1:31" x14ac:dyDescent="0.25">
      <c r="A69" s="6" t="s">
        <v>676</v>
      </c>
      <c r="B69" s="34" t="s">
        <v>81</v>
      </c>
      <c r="C69" s="19"/>
      <c r="D69" s="17"/>
      <c r="E69" s="17">
        <v>516</v>
      </c>
      <c r="F69" s="17">
        <v>4406</v>
      </c>
      <c r="G69" s="17">
        <v>1100</v>
      </c>
      <c r="H69" s="17">
        <v>954</v>
      </c>
      <c r="I69" s="17">
        <v>384</v>
      </c>
      <c r="J69" s="17">
        <v>3000</v>
      </c>
      <c r="K69" s="17"/>
      <c r="L69" s="17">
        <v>50</v>
      </c>
      <c r="M69" s="17"/>
      <c r="N69" s="17">
        <v>80</v>
      </c>
      <c r="O69" s="19">
        <v>2800</v>
      </c>
      <c r="P69" s="17">
        <v>24523</v>
      </c>
      <c r="Q69" s="17">
        <v>100</v>
      </c>
      <c r="R69" s="17"/>
      <c r="S69" s="17">
        <v>300</v>
      </c>
      <c r="T69" s="17"/>
      <c r="U69" s="17"/>
      <c r="V69" s="17">
        <v>500</v>
      </c>
      <c r="W69" s="17">
        <v>10</v>
      </c>
      <c r="X69" s="17">
        <v>200</v>
      </c>
      <c r="Y69" s="19"/>
      <c r="Z69" s="19">
        <v>300</v>
      </c>
      <c r="AA69" s="17" t="s">
        <v>952</v>
      </c>
      <c r="AB69" s="17">
        <v>250</v>
      </c>
      <c r="AC69" s="17"/>
      <c r="AD69" s="17">
        <v>205</v>
      </c>
      <c r="AE69" s="17">
        <f t="shared" si="0"/>
        <v>39678</v>
      </c>
    </row>
    <row r="70" spans="1:31" x14ac:dyDescent="0.25">
      <c r="A70" s="4" t="s">
        <v>751</v>
      </c>
      <c r="B70" s="34" t="s">
        <v>79</v>
      </c>
      <c r="C70" s="19">
        <v>41136</v>
      </c>
      <c r="D70" s="17"/>
      <c r="E70" s="17">
        <v>0</v>
      </c>
      <c r="F70" s="17"/>
      <c r="G70" s="17">
        <v>5500</v>
      </c>
      <c r="H70" s="17"/>
      <c r="I70" s="17">
        <v>1152</v>
      </c>
      <c r="J70" s="17">
        <v>4400</v>
      </c>
      <c r="K70" s="17">
        <v>1200</v>
      </c>
      <c r="L70" s="17"/>
      <c r="M70" s="17"/>
      <c r="N70" s="17"/>
      <c r="O70" s="19">
        <v>1500</v>
      </c>
      <c r="P70" s="17">
        <v>30000</v>
      </c>
      <c r="Q70" s="17">
        <v>300</v>
      </c>
      <c r="R70" s="17"/>
      <c r="S70" s="17"/>
      <c r="T70" s="17"/>
      <c r="U70" s="17"/>
      <c r="V70" s="17"/>
      <c r="W70" s="17"/>
      <c r="X70" s="17">
        <v>640</v>
      </c>
      <c r="Y70" s="19"/>
      <c r="Z70" s="19">
        <v>0</v>
      </c>
      <c r="AA70" s="17"/>
      <c r="AB70" s="17">
        <v>0</v>
      </c>
      <c r="AC70" s="17"/>
      <c r="AD70" s="17"/>
      <c r="AE70" s="17">
        <f t="shared" si="0"/>
        <v>85828</v>
      </c>
    </row>
    <row r="71" spans="1:31" x14ac:dyDescent="0.25">
      <c r="A71" s="4" t="s">
        <v>677</v>
      </c>
      <c r="B71" s="34" t="s">
        <v>79</v>
      </c>
      <c r="C71" s="19"/>
      <c r="D71" s="17"/>
      <c r="E71" s="17">
        <v>0</v>
      </c>
      <c r="F71" s="17"/>
      <c r="G71" s="17">
        <v>300</v>
      </c>
      <c r="H71" s="17"/>
      <c r="I71" s="17">
        <v>0</v>
      </c>
      <c r="J71" s="17">
        <v>0</v>
      </c>
      <c r="K71" s="17"/>
      <c r="L71" s="17"/>
      <c r="M71" s="17"/>
      <c r="N71" s="17"/>
      <c r="O71" s="19">
        <v>0</v>
      </c>
      <c r="P71" s="17">
        <v>1500</v>
      </c>
      <c r="Q71" s="17"/>
      <c r="R71" s="17">
        <v>160</v>
      </c>
      <c r="S71" s="17"/>
      <c r="T71" s="17"/>
      <c r="U71" s="17"/>
      <c r="V71" s="17"/>
      <c r="W71" s="17"/>
      <c r="X71" s="17">
        <v>0</v>
      </c>
      <c r="Y71" s="19"/>
      <c r="Z71" s="19">
        <v>0</v>
      </c>
      <c r="AA71" s="17"/>
      <c r="AB71" s="17">
        <v>0</v>
      </c>
      <c r="AC71" s="17"/>
      <c r="AD71" s="17"/>
      <c r="AE71" s="17">
        <f t="shared" si="0"/>
        <v>1960</v>
      </c>
    </row>
    <row r="72" spans="1:31" x14ac:dyDescent="0.25">
      <c r="A72" s="4" t="s">
        <v>678</v>
      </c>
      <c r="B72" s="34" t="s">
        <v>67</v>
      </c>
      <c r="C72" s="19"/>
      <c r="D72" s="17"/>
      <c r="E72" s="17">
        <v>0</v>
      </c>
      <c r="F72" s="17"/>
      <c r="G72" s="17">
        <v>300</v>
      </c>
      <c r="H72" s="17"/>
      <c r="I72" s="17">
        <v>500</v>
      </c>
      <c r="J72" s="17">
        <v>200</v>
      </c>
      <c r="K72" s="17"/>
      <c r="L72" s="17"/>
      <c r="M72" s="17"/>
      <c r="N72" s="17"/>
      <c r="O72" s="19">
        <v>0</v>
      </c>
      <c r="P72" s="17">
        <v>1842</v>
      </c>
      <c r="Q72" s="17"/>
      <c r="R72" s="17"/>
      <c r="S72" s="17"/>
      <c r="T72" s="17"/>
      <c r="U72" s="17"/>
      <c r="V72" s="17"/>
      <c r="W72" s="17"/>
      <c r="X72" s="17">
        <v>0</v>
      </c>
      <c r="Y72" s="19"/>
      <c r="Z72" s="19">
        <v>0</v>
      </c>
      <c r="AA72" s="17"/>
      <c r="AB72" s="17">
        <v>0</v>
      </c>
      <c r="AC72" s="17"/>
      <c r="AD72" s="17"/>
      <c r="AE72" s="17">
        <f t="shared" si="0"/>
        <v>2842</v>
      </c>
    </row>
    <row r="73" spans="1:31" x14ac:dyDescent="0.25">
      <c r="A73" s="4" t="s">
        <v>679</v>
      </c>
      <c r="B73" s="34" t="s">
        <v>79</v>
      </c>
      <c r="C73" s="19"/>
      <c r="D73" s="17"/>
      <c r="E73" s="17">
        <v>0</v>
      </c>
      <c r="F73" s="17"/>
      <c r="G73" s="17"/>
      <c r="H73" s="17"/>
      <c r="I73" s="17">
        <v>0</v>
      </c>
      <c r="J73" s="17">
        <v>0</v>
      </c>
      <c r="K73" s="17"/>
      <c r="L73" s="17"/>
      <c r="M73" s="17"/>
      <c r="N73" s="17"/>
      <c r="O73" s="19">
        <v>0</v>
      </c>
      <c r="P73" s="17">
        <v>150</v>
      </c>
      <c r="Q73" s="17"/>
      <c r="R73" s="17"/>
      <c r="S73" s="17"/>
      <c r="T73" s="17"/>
      <c r="U73" s="17"/>
      <c r="V73" s="17"/>
      <c r="W73" s="17"/>
      <c r="X73" s="17">
        <v>0</v>
      </c>
      <c r="Y73" s="19"/>
      <c r="Z73" s="19">
        <v>0</v>
      </c>
      <c r="AA73" s="17"/>
      <c r="AB73" s="17">
        <v>0</v>
      </c>
      <c r="AC73" s="17"/>
      <c r="AD73" s="17"/>
      <c r="AE73" s="17">
        <f t="shared" ref="AE73:AE106" si="1">SUM(C73:AD73)</f>
        <v>150</v>
      </c>
    </row>
    <row r="74" spans="1:31" x14ac:dyDescent="0.25">
      <c r="A74" s="5" t="s">
        <v>680</v>
      </c>
      <c r="B74" s="34" t="s">
        <v>79</v>
      </c>
      <c r="C74" s="19">
        <v>42220</v>
      </c>
      <c r="D74" s="17">
        <v>45000</v>
      </c>
      <c r="E74" s="17">
        <v>28000</v>
      </c>
      <c r="F74" s="17">
        <v>16650</v>
      </c>
      <c r="G74" s="17">
        <v>6600</v>
      </c>
      <c r="H74" s="17">
        <v>4140</v>
      </c>
      <c r="I74" s="17">
        <v>9600</v>
      </c>
      <c r="J74" s="17">
        <v>26000</v>
      </c>
      <c r="K74" s="17">
        <v>5300</v>
      </c>
      <c r="L74" s="17">
        <v>2000</v>
      </c>
      <c r="M74" s="17"/>
      <c r="N74" s="17">
        <v>21000</v>
      </c>
      <c r="O74" s="19">
        <v>500</v>
      </c>
      <c r="P74" s="17">
        <v>325930</v>
      </c>
      <c r="Q74" s="17">
        <v>600</v>
      </c>
      <c r="R74" s="17">
        <v>1080</v>
      </c>
      <c r="S74" s="17"/>
      <c r="T74" s="17"/>
      <c r="U74" s="17"/>
      <c r="V74" s="17">
        <v>1600</v>
      </c>
      <c r="W74" s="17"/>
      <c r="X74" s="17">
        <v>1000</v>
      </c>
      <c r="Y74" s="19"/>
      <c r="Z74" s="19">
        <v>10000</v>
      </c>
      <c r="AA74" s="17" t="s">
        <v>942</v>
      </c>
      <c r="AB74" s="17">
        <v>0</v>
      </c>
      <c r="AC74" s="17"/>
      <c r="AD74" s="17">
        <v>1000</v>
      </c>
      <c r="AE74" s="17">
        <f t="shared" si="1"/>
        <v>548220</v>
      </c>
    </row>
    <row r="75" spans="1:31" x14ac:dyDescent="0.25">
      <c r="A75" s="4" t="s">
        <v>681</v>
      </c>
      <c r="B75" s="34" t="s">
        <v>81</v>
      </c>
      <c r="C75" s="19">
        <v>5224</v>
      </c>
      <c r="D75" s="17">
        <v>3200</v>
      </c>
      <c r="E75" s="17">
        <v>0</v>
      </c>
      <c r="F75" s="17"/>
      <c r="G75" s="17"/>
      <c r="H75" s="17"/>
      <c r="I75" s="17">
        <v>400</v>
      </c>
      <c r="J75" s="17">
        <v>2000</v>
      </c>
      <c r="K75" s="17">
        <v>300</v>
      </c>
      <c r="L75" s="17"/>
      <c r="M75" s="17"/>
      <c r="N75" s="17">
        <v>10</v>
      </c>
      <c r="O75" s="19">
        <v>0</v>
      </c>
      <c r="P75" s="17">
        <v>10072</v>
      </c>
      <c r="Q75" s="17"/>
      <c r="R75" s="17">
        <v>192</v>
      </c>
      <c r="S75" s="17"/>
      <c r="T75" s="17">
        <v>156</v>
      </c>
      <c r="U75" s="17"/>
      <c r="V75" s="17"/>
      <c r="W75" s="17"/>
      <c r="X75" s="17">
        <v>200</v>
      </c>
      <c r="Y75" s="19">
        <v>400</v>
      </c>
      <c r="Z75" s="19">
        <v>0</v>
      </c>
      <c r="AA75" s="17"/>
      <c r="AB75" s="17">
        <v>180</v>
      </c>
      <c r="AC75" s="17"/>
      <c r="AD75" s="17"/>
      <c r="AE75" s="17">
        <f t="shared" si="1"/>
        <v>22334</v>
      </c>
    </row>
    <row r="76" spans="1:31" x14ac:dyDescent="0.25">
      <c r="A76" s="4" t="s">
        <v>682</v>
      </c>
      <c r="B76" s="34" t="s">
        <v>79</v>
      </c>
      <c r="C76" s="19">
        <v>1848</v>
      </c>
      <c r="D76" s="17">
        <v>12000</v>
      </c>
      <c r="E76" s="17">
        <v>4200</v>
      </c>
      <c r="F76" s="17"/>
      <c r="G76" s="17"/>
      <c r="H76" s="17"/>
      <c r="I76" s="17">
        <v>0</v>
      </c>
      <c r="J76" s="17">
        <v>360</v>
      </c>
      <c r="K76" s="17"/>
      <c r="L76" s="17">
        <v>9000</v>
      </c>
      <c r="M76" s="17"/>
      <c r="N76" s="17"/>
      <c r="O76" s="19">
        <v>0</v>
      </c>
      <c r="P76" s="17">
        <v>0</v>
      </c>
      <c r="Q76" s="17"/>
      <c r="R76" s="17">
        <v>576</v>
      </c>
      <c r="S76" s="17"/>
      <c r="T76" s="17">
        <v>4500</v>
      </c>
      <c r="U76" s="17"/>
      <c r="V76" s="17"/>
      <c r="W76" s="17">
        <v>600</v>
      </c>
      <c r="X76" s="17">
        <v>360</v>
      </c>
      <c r="Y76" s="19">
        <v>1200</v>
      </c>
      <c r="Z76" s="19">
        <v>0</v>
      </c>
      <c r="AA76" s="17"/>
      <c r="AB76" s="17">
        <v>7000</v>
      </c>
      <c r="AC76" s="17">
        <v>1200</v>
      </c>
      <c r="AD76" s="17">
        <v>2970</v>
      </c>
      <c r="AE76" s="17">
        <f t="shared" si="1"/>
        <v>45814</v>
      </c>
    </row>
    <row r="77" spans="1:31" x14ac:dyDescent="0.25">
      <c r="A77" s="4" t="s">
        <v>683</v>
      </c>
      <c r="B77" s="34" t="s">
        <v>79</v>
      </c>
      <c r="C77" s="19"/>
      <c r="D77" s="17"/>
      <c r="E77" s="17">
        <v>0</v>
      </c>
      <c r="F77" s="17"/>
      <c r="G77" s="17">
        <v>3500</v>
      </c>
      <c r="H77" s="17">
        <v>1950</v>
      </c>
      <c r="I77" s="17">
        <v>20</v>
      </c>
      <c r="J77" s="17">
        <v>3000</v>
      </c>
      <c r="K77" s="17"/>
      <c r="L77" s="17">
        <v>1500</v>
      </c>
      <c r="M77" s="17"/>
      <c r="N77" s="17"/>
      <c r="O77" s="19">
        <v>2000</v>
      </c>
      <c r="P77" s="17">
        <v>43053</v>
      </c>
      <c r="Q77" s="17"/>
      <c r="R77" s="17"/>
      <c r="S77" s="17"/>
      <c r="T77" s="17"/>
      <c r="U77" s="17"/>
      <c r="V77" s="17"/>
      <c r="W77" s="17"/>
      <c r="X77" s="17">
        <v>0</v>
      </c>
      <c r="Y77" s="19">
        <v>150</v>
      </c>
      <c r="Z77" s="19">
        <v>0</v>
      </c>
      <c r="AA77" s="17"/>
      <c r="AB77" s="17">
        <v>6</v>
      </c>
      <c r="AC77" s="17"/>
      <c r="AD77" s="17"/>
      <c r="AE77" s="17">
        <f t="shared" si="1"/>
        <v>55179</v>
      </c>
    </row>
    <row r="78" spans="1:31" x14ac:dyDescent="0.25">
      <c r="A78" s="4" t="s">
        <v>684</v>
      </c>
      <c r="B78" s="34" t="s">
        <v>79</v>
      </c>
      <c r="C78" s="19">
        <v>375</v>
      </c>
      <c r="D78" s="17"/>
      <c r="E78" s="17">
        <v>0</v>
      </c>
      <c r="F78" s="17"/>
      <c r="G78" s="17"/>
      <c r="H78" s="17"/>
      <c r="I78" s="17">
        <v>0</v>
      </c>
      <c r="J78" s="17">
        <v>0</v>
      </c>
      <c r="K78" s="17"/>
      <c r="L78" s="17"/>
      <c r="M78" s="17"/>
      <c r="N78" s="17"/>
      <c r="O78" s="19">
        <v>0</v>
      </c>
      <c r="P78" s="17">
        <v>4200</v>
      </c>
      <c r="Q78" s="17"/>
      <c r="R78" s="17">
        <v>150</v>
      </c>
      <c r="S78" s="17"/>
      <c r="T78" s="17"/>
      <c r="U78" s="17"/>
      <c r="V78" s="17"/>
      <c r="W78" s="17"/>
      <c r="X78" s="17">
        <v>0</v>
      </c>
      <c r="Y78" s="19"/>
      <c r="Z78" s="19">
        <v>0</v>
      </c>
      <c r="AA78" s="17"/>
      <c r="AB78" s="17">
        <v>0</v>
      </c>
      <c r="AC78" s="17"/>
      <c r="AD78" s="17"/>
      <c r="AE78" s="17">
        <f t="shared" si="1"/>
        <v>4725</v>
      </c>
    </row>
    <row r="79" spans="1:31" x14ac:dyDescent="0.25">
      <c r="A79" s="4" t="s">
        <v>752</v>
      </c>
      <c r="B79" s="34" t="s">
        <v>81</v>
      </c>
      <c r="C79" s="19"/>
      <c r="D79" s="17"/>
      <c r="E79" s="17">
        <v>0</v>
      </c>
      <c r="F79" s="17"/>
      <c r="G79" s="17">
        <v>10</v>
      </c>
      <c r="H79" s="17"/>
      <c r="I79" s="17">
        <v>0</v>
      </c>
      <c r="J79" s="17">
        <v>0</v>
      </c>
      <c r="K79" s="17"/>
      <c r="L79" s="17"/>
      <c r="M79" s="17"/>
      <c r="N79" s="17"/>
      <c r="O79" s="19">
        <v>0</v>
      </c>
      <c r="P79" s="17">
        <v>50</v>
      </c>
      <c r="Q79" s="17"/>
      <c r="R79" s="17"/>
      <c r="S79" s="17"/>
      <c r="T79" s="17"/>
      <c r="U79" s="17"/>
      <c r="V79" s="17"/>
      <c r="W79" s="17"/>
      <c r="X79" s="17">
        <v>0</v>
      </c>
      <c r="Y79" s="19"/>
      <c r="Z79" s="19">
        <v>0</v>
      </c>
      <c r="AA79" s="17"/>
      <c r="AB79" s="17">
        <v>0</v>
      </c>
      <c r="AC79" s="17"/>
      <c r="AD79" s="17"/>
      <c r="AE79" s="17">
        <f t="shared" si="1"/>
        <v>60</v>
      </c>
    </row>
    <row r="80" spans="1:31" x14ac:dyDescent="0.25">
      <c r="A80" s="4" t="s">
        <v>685</v>
      </c>
      <c r="B80" s="34" t="s">
        <v>79</v>
      </c>
      <c r="C80" s="19"/>
      <c r="D80" s="17"/>
      <c r="E80" s="17">
        <v>0</v>
      </c>
      <c r="F80" s="17"/>
      <c r="G80" s="17"/>
      <c r="H80" s="17"/>
      <c r="I80" s="17">
        <v>0</v>
      </c>
      <c r="J80" s="17">
        <v>0</v>
      </c>
      <c r="K80" s="17">
        <v>400</v>
      </c>
      <c r="L80" s="17"/>
      <c r="M80" s="17"/>
      <c r="N80" s="17"/>
      <c r="O80" s="19">
        <v>0</v>
      </c>
      <c r="P80" s="17">
        <v>3200</v>
      </c>
      <c r="Q80" s="17"/>
      <c r="R80" s="17"/>
      <c r="S80" s="17"/>
      <c r="T80" s="17"/>
      <c r="U80" s="17"/>
      <c r="V80" s="17"/>
      <c r="W80" s="17"/>
      <c r="X80" s="17">
        <v>0</v>
      </c>
      <c r="Y80" s="19"/>
      <c r="Z80" s="19">
        <v>0</v>
      </c>
      <c r="AA80" s="17"/>
      <c r="AB80" s="17">
        <v>0</v>
      </c>
      <c r="AC80" s="17"/>
      <c r="AD80" s="17"/>
      <c r="AE80" s="17">
        <f t="shared" si="1"/>
        <v>3600</v>
      </c>
    </row>
    <row r="81" spans="1:31" x14ac:dyDescent="0.25">
      <c r="A81" s="5" t="s">
        <v>686</v>
      </c>
      <c r="B81" s="34" t="s">
        <v>79</v>
      </c>
      <c r="C81" s="19"/>
      <c r="D81" s="17"/>
      <c r="E81" s="17">
        <v>0</v>
      </c>
      <c r="F81" s="17"/>
      <c r="G81" s="17"/>
      <c r="H81" s="17">
        <v>3120</v>
      </c>
      <c r="I81" s="17">
        <v>0</v>
      </c>
      <c r="J81" s="17">
        <v>0</v>
      </c>
      <c r="K81" s="17"/>
      <c r="L81" s="17"/>
      <c r="M81" s="17"/>
      <c r="N81" s="17"/>
      <c r="O81" s="19">
        <v>0</v>
      </c>
      <c r="P81" s="17">
        <v>0</v>
      </c>
      <c r="Q81" s="17"/>
      <c r="R81" s="17"/>
      <c r="S81" s="17"/>
      <c r="T81" s="17"/>
      <c r="U81" s="17"/>
      <c r="V81" s="17"/>
      <c r="W81" s="17"/>
      <c r="X81" s="17">
        <v>0</v>
      </c>
      <c r="Y81" s="19"/>
      <c r="Z81" s="19">
        <v>0</v>
      </c>
      <c r="AA81" s="17"/>
      <c r="AB81" s="17">
        <v>0</v>
      </c>
      <c r="AC81" s="17"/>
      <c r="AD81" s="17"/>
      <c r="AE81" s="17">
        <f t="shared" si="1"/>
        <v>3120</v>
      </c>
    </row>
    <row r="82" spans="1:31" x14ac:dyDescent="0.25">
      <c r="A82" s="4" t="s">
        <v>687</v>
      </c>
      <c r="B82" s="34" t="s">
        <v>79</v>
      </c>
      <c r="C82" s="19">
        <v>16384</v>
      </c>
      <c r="D82" s="17"/>
      <c r="E82" s="17">
        <v>1800</v>
      </c>
      <c r="F82" s="17"/>
      <c r="G82" s="17">
        <v>250</v>
      </c>
      <c r="H82" s="17"/>
      <c r="I82" s="17">
        <v>0</v>
      </c>
      <c r="J82" s="17">
        <v>0</v>
      </c>
      <c r="K82" s="17"/>
      <c r="L82" s="17">
        <v>3000</v>
      </c>
      <c r="M82" s="17"/>
      <c r="N82" s="17"/>
      <c r="O82" s="19">
        <v>0</v>
      </c>
      <c r="P82" s="17">
        <v>47000</v>
      </c>
      <c r="Q82" s="17"/>
      <c r="R82" s="17">
        <v>360</v>
      </c>
      <c r="S82" s="17"/>
      <c r="T82" s="17"/>
      <c r="U82" s="17"/>
      <c r="V82" s="17"/>
      <c r="W82" s="17"/>
      <c r="X82" s="17">
        <v>0</v>
      </c>
      <c r="Y82" s="19"/>
      <c r="Z82" s="19">
        <v>0</v>
      </c>
      <c r="AA82" s="17"/>
      <c r="AB82" s="17">
        <v>0</v>
      </c>
      <c r="AC82" s="17"/>
      <c r="AD82" s="17"/>
      <c r="AE82" s="17">
        <f t="shared" si="1"/>
        <v>68794</v>
      </c>
    </row>
    <row r="83" spans="1:31" x14ac:dyDescent="0.25">
      <c r="A83" s="4" t="s">
        <v>688</v>
      </c>
      <c r="B83" s="34" t="s">
        <v>79</v>
      </c>
      <c r="C83" s="19"/>
      <c r="D83" s="17"/>
      <c r="E83" s="17">
        <v>0</v>
      </c>
      <c r="F83" s="17"/>
      <c r="G83" s="17"/>
      <c r="H83" s="17"/>
      <c r="I83" s="17">
        <v>0</v>
      </c>
      <c r="J83" s="17">
        <v>0</v>
      </c>
      <c r="K83" s="17"/>
      <c r="L83" s="17"/>
      <c r="M83" s="17"/>
      <c r="N83" s="17"/>
      <c r="O83" s="19">
        <v>0</v>
      </c>
      <c r="P83" s="17">
        <v>0</v>
      </c>
      <c r="Q83" s="17"/>
      <c r="R83" s="17"/>
      <c r="S83" s="17"/>
      <c r="T83" s="17"/>
      <c r="U83" s="17"/>
      <c r="V83" s="17"/>
      <c r="W83" s="17"/>
      <c r="X83" s="17">
        <v>0</v>
      </c>
      <c r="Y83" s="19"/>
      <c r="Z83" s="19">
        <v>0</v>
      </c>
      <c r="AA83" s="17"/>
      <c r="AB83" s="17">
        <v>0</v>
      </c>
      <c r="AC83" s="17"/>
      <c r="AD83" s="17"/>
      <c r="AE83" s="17">
        <f t="shared" si="1"/>
        <v>0</v>
      </c>
    </row>
    <row r="84" spans="1:31" x14ac:dyDescent="0.25">
      <c r="A84" s="4" t="s">
        <v>689</v>
      </c>
      <c r="B84" s="34" t="s">
        <v>79</v>
      </c>
      <c r="C84" s="19"/>
      <c r="D84" s="17"/>
      <c r="E84" s="17">
        <v>0</v>
      </c>
      <c r="F84" s="17"/>
      <c r="G84" s="17">
        <v>800</v>
      </c>
      <c r="H84" s="17"/>
      <c r="I84" s="17">
        <v>0</v>
      </c>
      <c r="J84" s="17">
        <v>0</v>
      </c>
      <c r="K84" s="17"/>
      <c r="L84" s="17"/>
      <c r="M84" s="17"/>
      <c r="N84" s="17"/>
      <c r="O84" s="19">
        <v>0</v>
      </c>
      <c r="P84" s="17">
        <v>7900</v>
      </c>
      <c r="Q84" s="17"/>
      <c r="R84" s="17">
        <v>360</v>
      </c>
      <c r="S84" s="17"/>
      <c r="T84" s="17"/>
      <c r="U84" s="17"/>
      <c r="V84" s="17"/>
      <c r="W84" s="17"/>
      <c r="X84" s="17">
        <v>0</v>
      </c>
      <c r="Y84" s="19"/>
      <c r="Z84" s="19">
        <v>0</v>
      </c>
      <c r="AA84" s="17"/>
      <c r="AB84" s="17">
        <v>0</v>
      </c>
      <c r="AC84" s="17"/>
      <c r="AD84" s="17"/>
      <c r="AE84" s="17">
        <f t="shared" si="1"/>
        <v>9060</v>
      </c>
    </row>
    <row r="85" spans="1:31" x14ac:dyDescent="0.25">
      <c r="A85" s="5" t="s">
        <v>690</v>
      </c>
      <c r="B85" s="34" t="s">
        <v>79</v>
      </c>
      <c r="C85" s="19">
        <v>760</v>
      </c>
      <c r="D85" s="17"/>
      <c r="E85" s="17">
        <v>1000</v>
      </c>
      <c r="F85" s="17"/>
      <c r="G85" s="17">
        <v>400</v>
      </c>
      <c r="H85" s="17"/>
      <c r="I85" s="17">
        <v>0</v>
      </c>
      <c r="J85" s="17">
        <v>0</v>
      </c>
      <c r="K85" s="17"/>
      <c r="L85" s="17"/>
      <c r="M85" s="17"/>
      <c r="N85" s="17"/>
      <c r="O85" s="19">
        <v>0</v>
      </c>
      <c r="P85" s="17">
        <v>0</v>
      </c>
      <c r="Q85" s="17"/>
      <c r="R85" s="17">
        <v>360</v>
      </c>
      <c r="S85" s="17"/>
      <c r="T85" s="17"/>
      <c r="U85" s="17"/>
      <c r="V85" s="17"/>
      <c r="W85" s="17"/>
      <c r="X85" s="17">
        <v>0</v>
      </c>
      <c r="Y85" s="19"/>
      <c r="Z85" s="19">
        <v>0</v>
      </c>
      <c r="AA85" s="17"/>
      <c r="AB85" s="17">
        <v>0</v>
      </c>
      <c r="AC85" s="17"/>
      <c r="AD85" s="17"/>
      <c r="AE85" s="17">
        <f t="shared" si="1"/>
        <v>2520</v>
      </c>
    </row>
    <row r="86" spans="1:31" x14ac:dyDescent="0.25">
      <c r="A86" s="4" t="s">
        <v>691</v>
      </c>
      <c r="B86" s="34" t="s">
        <v>79</v>
      </c>
      <c r="C86" s="19"/>
      <c r="D86" s="17"/>
      <c r="E86" s="17">
        <v>0</v>
      </c>
      <c r="F86" s="17"/>
      <c r="G86" s="17">
        <v>600</v>
      </c>
      <c r="H86" s="17"/>
      <c r="I86" s="17">
        <v>0</v>
      </c>
      <c r="J86" s="17">
        <v>0</v>
      </c>
      <c r="K86" s="17"/>
      <c r="L86" s="17"/>
      <c r="M86" s="17"/>
      <c r="N86" s="17"/>
      <c r="O86" s="19">
        <v>0</v>
      </c>
      <c r="P86" s="17">
        <v>0</v>
      </c>
      <c r="Q86" s="17"/>
      <c r="R86" s="17"/>
      <c r="S86" s="17"/>
      <c r="T86" s="17"/>
      <c r="U86" s="17"/>
      <c r="V86" s="17"/>
      <c r="W86" s="17"/>
      <c r="X86" s="17">
        <v>0</v>
      </c>
      <c r="Y86" s="19"/>
      <c r="Z86" s="19">
        <v>0</v>
      </c>
      <c r="AA86" s="17"/>
      <c r="AB86" s="17">
        <v>0</v>
      </c>
      <c r="AC86" s="17"/>
      <c r="AD86" s="17"/>
      <c r="AE86" s="17">
        <f t="shared" si="1"/>
        <v>600</v>
      </c>
    </row>
    <row r="87" spans="1:31" x14ac:dyDescent="0.25">
      <c r="A87" s="4" t="s">
        <v>692</v>
      </c>
      <c r="B87" s="34" t="s">
        <v>79</v>
      </c>
      <c r="C87" s="19"/>
      <c r="D87" s="17"/>
      <c r="E87" s="17">
        <v>0</v>
      </c>
      <c r="F87" s="17"/>
      <c r="G87" s="17">
        <v>600</v>
      </c>
      <c r="H87" s="17"/>
      <c r="I87" s="17">
        <v>0</v>
      </c>
      <c r="J87" s="17">
        <v>0</v>
      </c>
      <c r="K87" s="17"/>
      <c r="L87" s="17"/>
      <c r="M87" s="17"/>
      <c r="N87" s="17"/>
      <c r="O87" s="19">
        <v>0</v>
      </c>
      <c r="P87" s="17">
        <v>0</v>
      </c>
      <c r="Q87" s="17"/>
      <c r="R87" s="17"/>
      <c r="S87" s="17"/>
      <c r="T87" s="17"/>
      <c r="U87" s="17"/>
      <c r="V87" s="17"/>
      <c r="W87" s="17"/>
      <c r="X87" s="17">
        <v>0</v>
      </c>
      <c r="Y87" s="19"/>
      <c r="Z87" s="19">
        <v>0</v>
      </c>
      <c r="AA87" s="17"/>
      <c r="AB87" s="17">
        <v>0</v>
      </c>
      <c r="AC87" s="17"/>
      <c r="AD87" s="17"/>
      <c r="AE87" s="17">
        <f t="shared" si="1"/>
        <v>600</v>
      </c>
    </row>
    <row r="88" spans="1:31" x14ac:dyDescent="0.25">
      <c r="A88" s="4" t="s">
        <v>753</v>
      </c>
      <c r="B88" s="34" t="s">
        <v>79</v>
      </c>
      <c r="C88" s="19">
        <v>29346</v>
      </c>
      <c r="D88" s="17">
        <v>32000</v>
      </c>
      <c r="E88" s="17">
        <v>13500</v>
      </c>
      <c r="F88" s="17">
        <v>1912</v>
      </c>
      <c r="G88" s="17">
        <v>4700</v>
      </c>
      <c r="H88" s="17">
        <v>1457</v>
      </c>
      <c r="I88" s="17">
        <v>600</v>
      </c>
      <c r="J88" s="17">
        <v>15000</v>
      </c>
      <c r="K88" s="17">
        <v>800</v>
      </c>
      <c r="L88" s="17">
        <v>7000</v>
      </c>
      <c r="M88" s="17"/>
      <c r="N88" s="17">
        <v>4000</v>
      </c>
      <c r="O88" s="19">
        <v>2600</v>
      </c>
      <c r="P88" s="17">
        <v>217603</v>
      </c>
      <c r="Q88" s="17">
        <v>1200</v>
      </c>
      <c r="R88" s="17">
        <v>2304</v>
      </c>
      <c r="S88" s="17">
        <v>14000</v>
      </c>
      <c r="T88" s="17">
        <v>6000</v>
      </c>
      <c r="U88" s="17"/>
      <c r="V88" s="17">
        <v>1000</v>
      </c>
      <c r="W88" s="17"/>
      <c r="X88" s="17">
        <v>1200</v>
      </c>
      <c r="Y88" s="19">
        <v>300</v>
      </c>
      <c r="Z88" s="19">
        <v>2000</v>
      </c>
      <c r="AA88" s="17" t="s">
        <v>953</v>
      </c>
      <c r="AB88" s="17">
        <v>600</v>
      </c>
      <c r="AC88" s="17"/>
      <c r="AD88" s="17"/>
      <c r="AE88" s="17">
        <f t="shared" si="1"/>
        <v>359122</v>
      </c>
    </row>
    <row r="89" spans="1:31" x14ac:dyDescent="0.25">
      <c r="A89" s="4" t="s">
        <v>754</v>
      </c>
      <c r="B89" s="34" t="s">
        <v>79</v>
      </c>
      <c r="C89" s="19">
        <v>51376</v>
      </c>
      <c r="D89" s="17">
        <v>55000</v>
      </c>
      <c r="E89" s="17">
        <v>12300</v>
      </c>
      <c r="F89" s="17">
        <v>26520</v>
      </c>
      <c r="G89" s="17">
        <v>3500</v>
      </c>
      <c r="H89" s="17">
        <v>1431</v>
      </c>
      <c r="I89" s="17">
        <v>4500</v>
      </c>
      <c r="J89" s="17">
        <v>14000</v>
      </c>
      <c r="K89" s="17">
        <v>250</v>
      </c>
      <c r="L89" s="17">
        <v>500</v>
      </c>
      <c r="M89" s="17"/>
      <c r="N89" s="17">
        <v>600</v>
      </c>
      <c r="O89" s="19">
        <v>1800</v>
      </c>
      <c r="P89" s="17">
        <v>243250</v>
      </c>
      <c r="Q89" s="17"/>
      <c r="R89" s="17"/>
      <c r="S89" s="17"/>
      <c r="T89" s="17">
        <v>400</v>
      </c>
      <c r="U89" s="17"/>
      <c r="V89" s="17">
        <v>1000</v>
      </c>
      <c r="W89" s="17"/>
      <c r="X89" s="17">
        <v>1350</v>
      </c>
      <c r="Y89" s="19"/>
      <c r="Z89" s="19">
        <v>500</v>
      </c>
      <c r="AA89" s="17"/>
      <c r="AB89" s="17">
        <v>600</v>
      </c>
      <c r="AC89" s="17">
        <v>320</v>
      </c>
      <c r="AD89" s="17">
        <v>1560</v>
      </c>
      <c r="AE89" s="17">
        <f t="shared" si="1"/>
        <v>420757</v>
      </c>
    </row>
    <row r="90" spans="1:31" x14ac:dyDescent="0.25">
      <c r="A90" s="4" t="s">
        <v>709</v>
      </c>
      <c r="B90" s="34" t="s">
        <v>81</v>
      </c>
      <c r="C90" s="19"/>
      <c r="D90" s="17"/>
      <c r="E90" s="17">
        <v>0</v>
      </c>
      <c r="F90" s="17"/>
      <c r="G90" s="17"/>
      <c r="H90" s="17"/>
      <c r="I90" s="17">
        <v>0</v>
      </c>
      <c r="J90" s="17">
        <v>0</v>
      </c>
      <c r="K90" s="17">
        <v>150</v>
      </c>
      <c r="L90" s="17">
        <v>50</v>
      </c>
      <c r="M90" s="17"/>
      <c r="N90" s="17"/>
      <c r="O90" s="19">
        <v>0</v>
      </c>
      <c r="P90" s="17">
        <v>5260</v>
      </c>
      <c r="Q90" s="17"/>
      <c r="R90" s="17"/>
      <c r="S90" s="17"/>
      <c r="T90" s="17"/>
      <c r="U90" s="17"/>
      <c r="V90" s="17"/>
      <c r="W90" s="17">
        <v>50</v>
      </c>
      <c r="X90" s="17">
        <v>90</v>
      </c>
      <c r="Y90" s="19"/>
      <c r="Z90" s="19">
        <v>0</v>
      </c>
      <c r="AA90" s="17"/>
      <c r="AB90" s="17">
        <v>0</v>
      </c>
      <c r="AC90" s="17"/>
      <c r="AD90" s="17"/>
      <c r="AE90" s="17">
        <f t="shared" si="1"/>
        <v>5600</v>
      </c>
    </row>
    <row r="91" spans="1:31" x14ac:dyDescent="0.25">
      <c r="A91" s="4" t="s">
        <v>755</v>
      </c>
      <c r="B91" s="34" t="s">
        <v>81</v>
      </c>
      <c r="C91" s="19"/>
      <c r="D91" s="17"/>
      <c r="E91" s="17">
        <v>0</v>
      </c>
      <c r="F91" s="17"/>
      <c r="G91" s="17">
        <v>190</v>
      </c>
      <c r="H91" s="17"/>
      <c r="I91" s="17">
        <v>0</v>
      </c>
      <c r="J91" s="17">
        <v>0</v>
      </c>
      <c r="K91" s="17"/>
      <c r="L91" s="17">
        <v>50</v>
      </c>
      <c r="M91" s="17"/>
      <c r="N91" s="17"/>
      <c r="O91" s="19">
        <v>60</v>
      </c>
      <c r="P91" s="17">
        <v>213</v>
      </c>
      <c r="Q91" s="17"/>
      <c r="R91" s="17"/>
      <c r="S91" s="17">
        <v>36</v>
      </c>
      <c r="T91" s="17"/>
      <c r="U91" s="17"/>
      <c r="V91" s="17"/>
      <c r="W91" s="17"/>
      <c r="X91" s="17">
        <v>32</v>
      </c>
      <c r="Y91" s="19"/>
      <c r="Z91" s="19">
        <v>0</v>
      </c>
      <c r="AA91" s="17"/>
      <c r="AB91" s="17">
        <v>100</v>
      </c>
      <c r="AC91" s="17">
        <v>6</v>
      </c>
      <c r="AD91" s="17"/>
      <c r="AE91" s="17">
        <f t="shared" si="1"/>
        <v>687</v>
      </c>
    </row>
    <row r="92" spans="1:31" x14ac:dyDescent="0.25">
      <c r="A92" s="4" t="s">
        <v>756</v>
      </c>
      <c r="B92" s="34" t="s">
        <v>79</v>
      </c>
      <c r="C92" s="19">
        <v>11352</v>
      </c>
      <c r="D92" s="17"/>
      <c r="E92" s="17">
        <v>400</v>
      </c>
      <c r="F92" s="17"/>
      <c r="G92" s="17">
        <v>1900</v>
      </c>
      <c r="H92" s="17">
        <v>504</v>
      </c>
      <c r="I92" s="17">
        <v>600</v>
      </c>
      <c r="J92" s="17">
        <v>0</v>
      </c>
      <c r="K92" s="17"/>
      <c r="L92" s="17">
        <v>750</v>
      </c>
      <c r="M92" s="17"/>
      <c r="N92" s="17"/>
      <c r="O92" s="19">
        <v>450</v>
      </c>
      <c r="P92" s="17">
        <v>40134</v>
      </c>
      <c r="Q92" s="17">
        <v>600</v>
      </c>
      <c r="R92" s="17">
        <v>1008</v>
      </c>
      <c r="S92" s="17"/>
      <c r="T92" s="17"/>
      <c r="U92" s="17"/>
      <c r="V92" s="17"/>
      <c r="W92" s="17"/>
      <c r="X92" s="17">
        <v>600</v>
      </c>
      <c r="Y92" s="19"/>
      <c r="Z92" s="19">
        <v>200</v>
      </c>
      <c r="AA92" s="17"/>
      <c r="AB92" s="17">
        <v>300</v>
      </c>
      <c r="AC92" s="17"/>
      <c r="AD92" s="17"/>
      <c r="AE92" s="17">
        <f t="shared" si="1"/>
        <v>58798</v>
      </c>
    </row>
    <row r="93" spans="1:31" x14ac:dyDescent="0.25">
      <c r="A93" s="4" t="s">
        <v>757</v>
      </c>
      <c r="B93" s="34" t="s">
        <v>79</v>
      </c>
      <c r="C93" s="19">
        <v>33902</v>
      </c>
      <c r="D93" s="17">
        <v>3000</v>
      </c>
      <c r="E93" s="17">
        <v>3200</v>
      </c>
      <c r="F93" s="17"/>
      <c r="G93" s="17">
        <v>5000</v>
      </c>
      <c r="H93" s="17">
        <v>2908</v>
      </c>
      <c r="I93" s="17">
        <v>1500</v>
      </c>
      <c r="J93" s="17">
        <v>4100</v>
      </c>
      <c r="K93" s="17">
        <v>1200</v>
      </c>
      <c r="L93" s="17">
        <v>750</v>
      </c>
      <c r="M93" s="17"/>
      <c r="N93" s="17">
        <v>1700</v>
      </c>
      <c r="O93" s="19">
        <v>1600</v>
      </c>
      <c r="P93" s="17">
        <v>141794</v>
      </c>
      <c r="Q93" s="17">
        <v>600</v>
      </c>
      <c r="R93" s="17">
        <v>1008</v>
      </c>
      <c r="S93" s="17">
        <v>2300</v>
      </c>
      <c r="T93" s="17"/>
      <c r="U93" s="17"/>
      <c r="V93" s="17"/>
      <c r="W93" s="17"/>
      <c r="X93" s="17">
        <v>600</v>
      </c>
      <c r="Y93" s="19"/>
      <c r="Z93" s="19">
        <v>200</v>
      </c>
      <c r="AA93" s="17"/>
      <c r="AB93" s="17">
        <v>300</v>
      </c>
      <c r="AC93" s="17"/>
      <c r="AD93" s="17"/>
      <c r="AE93" s="17">
        <f t="shared" si="1"/>
        <v>205662</v>
      </c>
    </row>
    <row r="94" spans="1:31" x14ac:dyDescent="0.25">
      <c r="A94" s="5" t="s">
        <v>758</v>
      </c>
      <c r="B94" s="34" t="s">
        <v>79</v>
      </c>
      <c r="C94" s="19"/>
      <c r="D94" s="17">
        <v>24000</v>
      </c>
      <c r="E94" s="17">
        <v>8000</v>
      </c>
      <c r="F94" s="17">
        <v>11808</v>
      </c>
      <c r="G94" s="17">
        <v>23000</v>
      </c>
      <c r="H94" s="17">
        <v>7728</v>
      </c>
      <c r="I94" s="17">
        <v>14000</v>
      </c>
      <c r="J94" s="17">
        <v>30000</v>
      </c>
      <c r="K94" s="17">
        <v>1500</v>
      </c>
      <c r="L94" s="17">
        <v>5000</v>
      </c>
      <c r="M94" s="17"/>
      <c r="N94" s="17">
        <v>9200</v>
      </c>
      <c r="O94" s="19">
        <v>7500</v>
      </c>
      <c r="P94" s="17">
        <v>384780</v>
      </c>
      <c r="Q94" s="17">
        <v>600</v>
      </c>
      <c r="R94" s="17">
        <v>9216</v>
      </c>
      <c r="S94" s="17"/>
      <c r="T94" s="17">
        <v>5000</v>
      </c>
      <c r="U94" s="17"/>
      <c r="V94" s="17"/>
      <c r="W94" s="17"/>
      <c r="X94" s="17">
        <v>1440</v>
      </c>
      <c r="Y94" s="19">
        <v>250</v>
      </c>
      <c r="Z94" s="19">
        <v>6500</v>
      </c>
      <c r="AA94" s="17"/>
      <c r="AB94" s="17">
        <v>1500</v>
      </c>
      <c r="AC94" s="17">
        <v>1200</v>
      </c>
      <c r="AD94" s="17">
        <v>4176</v>
      </c>
      <c r="AE94" s="17">
        <f t="shared" si="1"/>
        <v>556398</v>
      </c>
    </row>
    <row r="95" spans="1:31" x14ac:dyDescent="0.25">
      <c r="A95" s="4" t="s">
        <v>759</v>
      </c>
      <c r="B95" s="34" t="s">
        <v>79</v>
      </c>
      <c r="C95" s="19">
        <v>23160</v>
      </c>
      <c r="D95" s="17"/>
      <c r="E95" s="17">
        <v>0</v>
      </c>
      <c r="F95" s="17"/>
      <c r="G95" s="17"/>
      <c r="H95" s="17"/>
      <c r="I95" s="17">
        <v>0</v>
      </c>
      <c r="J95" s="17">
        <v>0</v>
      </c>
      <c r="K95" s="17"/>
      <c r="L95" s="17"/>
      <c r="M95" s="17"/>
      <c r="N95" s="17"/>
      <c r="O95" s="19">
        <v>8000</v>
      </c>
      <c r="P95" s="17">
        <v>85000</v>
      </c>
      <c r="Q95" s="17"/>
      <c r="R95" s="17"/>
      <c r="S95" s="17"/>
      <c r="T95" s="17"/>
      <c r="U95" s="17"/>
      <c r="V95" s="17"/>
      <c r="W95" s="17"/>
      <c r="X95" s="17">
        <v>1440</v>
      </c>
      <c r="Y95" s="19"/>
      <c r="Z95" s="19">
        <v>0</v>
      </c>
      <c r="AA95" s="17"/>
      <c r="AB95" s="17">
        <v>0</v>
      </c>
      <c r="AC95" s="17"/>
      <c r="AD95" s="17"/>
      <c r="AE95" s="17">
        <f t="shared" si="1"/>
        <v>117600</v>
      </c>
    </row>
    <row r="96" spans="1:31" x14ac:dyDescent="0.25">
      <c r="A96" s="4" t="s">
        <v>760</v>
      </c>
      <c r="B96" s="34" t="s">
        <v>79</v>
      </c>
      <c r="C96" s="19"/>
      <c r="D96" s="17"/>
      <c r="E96" s="17">
        <v>224</v>
      </c>
      <c r="F96" s="17"/>
      <c r="G96" s="17"/>
      <c r="H96" s="17">
        <v>48</v>
      </c>
      <c r="I96" s="17">
        <v>0</v>
      </c>
      <c r="J96" s="17">
        <v>0</v>
      </c>
      <c r="K96" s="17"/>
      <c r="L96" s="17"/>
      <c r="M96" s="17"/>
      <c r="N96" s="17"/>
      <c r="O96" s="19">
        <v>0</v>
      </c>
      <c r="P96" s="17">
        <v>13500</v>
      </c>
      <c r="Q96" s="17"/>
      <c r="R96" s="17"/>
      <c r="S96" s="17"/>
      <c r="T96" s="17"/>
      <c r="U96" s="17"/>
      <c r="V96" s="17">
        <v>12500</v>
      </c>
      <c r="W96" s="17"/>
      <c r="X96" s="17">
        <v>0</v>
      </c>
      <c r="Y96" s="19">
        <v>200</v>
      </c>
      <c r="Z96" s="19">
        <v>0</v>
      </c>
      <c r="AA96" s="17"/>
      <c r="AB96" s="17">
        <v>900</v>
      </c>
      <c r="AC96" s="17"/>
      <c r="AD96" s="17"/>
      <c r="AE96" s="17">
        <f t="shared" si="1"/>
        <v>27372</v>
      </c>
    </row>
    <row r="97" spans="1:31" x14ac:dyDescent="0.25">
      <c r="A97" s="4" t="s">
        <v>761</v>
      </c>
      <c r="B97" s="34" t="s">
        <v>79</v>
      </c>
      <c r="C97" s="19">
        <v>39856</v>
      </c>
      <c r="D97" s="17">
        <v>14000</v>
      </c>
      <c r="E97" s="17">
        <v>9600</v>
      </c>
      <c r="F97" s="17">
        <v>6576</v>
      </c>
      <c r="G97" s="17">
        <v>600</v>
      </c>
      <c r="H97" s="17"/>
      <c r="I97" s="17">
        <v>6000</v>
      </c>
      <c r="J97" s="17">
        <v>3000</v>
      </c>
      <c r="K97" s="17"/>
      <c r="L97" s="17">
        <v>3000</v>
      </c>
      <c r="M97" s="17"/>
      <c r="N97" s="17"/>
      <c r="O97" s="19">
        <v>0</v>
      </c>
      <c r="P97" s="17">
        <v>121630</v>
      </c>
      <c r="Q97" s="17">
        <v>300</v>
      </c>
      <c r="R97" s="17">
        <v>1152</v>
      </c>
      <c r="S97" s="17"/>
      <c r="T97" s="17"/>
      <c r="U97" s="17"/>
      <c r="V97" s="17"/>
      <c r="W97" s="17"/>
      <c r="X97" s="17">
        <v>1000</v>
      </c>
      <c r="Y97" s="19"/>
      <c r="Z97" s="19">
        <v>5000</v>
      </c>
      <c r="AA97" s="17"/>
      <c r="AB97" s="17">
        <v>1200</v>
      </c>
      <c r="AC97" s="17"/>
      <c r="AD97" s="17"/>
      <c r="AE97" s="17">
        <f t="shared" si="1"/>
        <v>212914</v>
      </c>
    </row>
    <row r="98" spans="1:31" x14ac:dyDescent="0.25">
      <c r="A98" s="4" t="s">
        <v>762</v>
      </c>
      <c r="B98" s="34" t="s">
        <v>79</v>
      </c>
      <c r="C98" s="19">
        <v>128144</v>
      </c>
      <c r="D98" s="17"/>
      <c r="E98" s="17">
        <v>220</v>
      </c>
      <c r="F98" s="17"/>
      <c r="G98" s="17"/>
      <c r="H98" s="17"/>
      <c r="I98" s="17">
        <v>0</v>
      </c>
      <c r="J98" s="17">
        <v>0</v>
      </c>
      <c r="K98" s="17"/>
      <c r="L98" s="17"/>
      <c r="M98" s="17"/>
      <c r="N98" s="17"/>
      <c r="O98" s="19">
        <v>0</v>
      </c>
      <c r="P98" s="17">
        <v>8350</v>
      </c>
      <c r="Q98" s="17"/>
      <c r="R98" s="17"/>
      <c r="S98" s="17"/>
      <c r="T98" s="17"/>
      <c r="U98" s="17"/>
      <c r="V98" s="17"/>
      <c r="W98" s="17"/>
      <c r="X98" s="17">
        <v>0</v>
      </c>
      <c r="Y98" s="19"/>
      <c r="Z98" s="19">
        <v>0</v>
      </c>
      <c r="AA98" s="17"/>
      <c r="AB98" s="17">
        <v>900</v>
      </c>
      <c r="AC98" s="17"/>
      <c r="AD98" s="17"/>
      <c r="AE98" s="17">
        <f t="shared" si="1"/>
        <v>137614</v>
      </c>
    </row>
    <row r="99" spans="1:31" x14ac:dyDescent="0.25">
      <c r="A99" s="4" t="s">
        <v>763</v>
      </c>
      <c r="B99" s="34" t="s">
        <v>79</v>
      </c>
      <c r="C99" s="19">
        <v>3360</v>
      </c>
      <c r="D99" s="17"/>
      <c r="E99" s="17">
        <v>0</v>
      </c>
      <c r="F99" s="17">
        <v>2112</v>
      </c>
      <c r="G99" s="17">
        <v>2800</v>
      </c>
      <c r="H99" s="17"/>
      <c r="I99" s="17">
        <v>0</v>
      </c>
      <c r="J99" s="17">
        <v>0</v>
      </c>
      <c r="K99" s="17"/>
      <c r="L99" s="17"/>
      <c r="M99" s="17"/>
      <c r="N99" s="17"/>
      <c r="O99" s="19">
        <v>0</v>
      </c>
      <c r="P99" s="17">
        <v>0</v>
      </c>
      <c r="Q99" s="17"/>
      <c r="R99" s="17"/>
      <c r="S99" s="17"/>
      <c r="T99" s="17"/>
      <c r="U99" s="17"/>
      <c r="V99" s="17"/>
      <c r="W99" s="17"/>
      <c r="X99" s="17">
        <v>0</v>
      </c>
      <c r="Y99" s="19"/>
      <c r="Z99" s="19">
        <v>0</v>
      </c>
      <c r="AA99" s="17"/>
      <c r="AB99" s="17">
        <v>600</v>
      </c>
      <c r="AC99" s="17"/>
      <c r="AD99" s="17"/>
      <c r="AE99" s="17">
        <f t="shared" si="1"/>
        <v>8872</v>
      </c>
    </row>
    <row r="100" spans="1:31" x14ac:dyDescent="0.25">
      <c r="A100" s="4" t="s">
        <v>764</v>
      </c>
      <c r="B100" s="34" t="s">
        <v>79</v>
      </c>
      <c r="C100" s="19"/>
      <c r="D100" s="17"/>
      <c r="E100" s="17">
        <v>0</v>
      </c>
      <c r="F100" s="17"/>
      <c r="G100" s="17">
        <v>300</v>
      </c>
      <c r="H100" s="17"/>
      <c r="I100" s="17">
        <v>0</v>
      </c>
      <c r="J100" s="17">
        <v>0</v>
      </c>
      <c r="K100" s="17"/>
      <c r="L100" s="17"/>
      <c r="M100" s="17"/>
      <c r="N100" s="17"/>
      <c r="O100" s="19">
        <v>0</v>
      </c>
      <c r="P100" s="17">
        <v>0</v>
      </c>
      <c r="Q100" s="17"/>
      <c r="R100" s="17"/>
      <c r="S100" s="17"/>
      <c r="T100" s="17"/>
      <c r="U100" s="17"/>
      <c r="V100" s="17"/>
      <c r="W100" s="17"/>
      <c r="X100" s="17">
        <v>0</v>
      </c>
      <c r="Y100" s="19"/>
      <c r="Z100" s="19">
        <v>300</v>
      </c>
      <c r="AA100" s="17"/>
      <c r="AB100" s="17">
        <v>0</v>
      </c>
      <c r="AC100" s="17"/>
      <c r="AD100" s="17"/>
      <c r="AE100" s="17">
        <f t="shared" si="1"/>
        <v>600</v>
      </c>
    </row>
    <row r="101" spans="1:31" x14ac:dyDescent="0.25">
      <c r="A101" s="4" t="s">
        <v>765</v>
      </c>
      <c r="B101" s="34" t="s">
        <v>79</v>
      </c>
      <c r="C101" s="19"/>
      <c r="D101" s="17"/>
      <c r="E101" s="17">
        <v>0</v>
      </c>
      <c r="F101" s="17"/>
      <c r="G101" s="17"/>
      <c r="H101" s="17">
        <v>2772</v>
      </c>
      <c r="I101" s="17">
        <v>0</v>
      </c>
      <c r="J101" s="17">
        <v>0</v>
      </c>
      <c r="K101" s="17"/>
      <c r="L101" s="17"/>
      <c r="M101" s="17"/>
      <c r="N101" s="17"/>
      <c r="O101" s="19">
        <v>0</v>
      </c>
      <c r="P101" s="17">
        <v>22000</v>
      </c>
      <c r="Q101" s="17"/>
      <c r="R101" s="17"/>
      <c r="S101" s="17"/>
      <c r="T101" s="17"/>
      <c r="U101" s="17"/>
      <c r="V101" s="17"/>
      <c r="W101" s="17"/>
      <c r="X101" s="17">
        <v>0</v>
      </c>
      <c r="Y101" s="19"/>
      <c r="Z101" s="19">
        <v>0</v>
      </c>
      <c r="AA101" s="17"/>
      <c r="AB101" s="17">
        <v>0</v>
      </c>
      <c r="AC101" s="17"/>
      <c r="AD101" s="17"/>
      <c r="AE101" s="17">
        <f t="shared" si="1"/>
        <v>24772</v>
      </c>
    </row>
    <row r="102" spans="1:31" x14ac:dyDescent="0.25">
      <c r="A102" s="4" t="s">
        <v>766</v>
      </c>
      <c r="B102" s="34" t="s">
        <v>79</v>
      </c>
      <c r="C102" s="19"/>
      <c r="D102" s="17"/>
      <c r="E102" s="17">
        <v>0</v>
      </c>
      <c r="F102" s="17">
        <v>3528</v>
      </c>
      <c r="G102" s="17">
        <v>4000</v>
      </c>
      <c r="H102" s="17">
        <v>4380</v>
      </c>
      <c r="I102" s="17">
        <v>0</v>
      </c>
      <c r="J102" s="17">
        <v>77000</v>
      </c>
      <c r="K102" s="17">
        <v>700</v>
      </c>
      <c r="L102" s="17"/>
      <c r="M102" s="17"/>
      <c r="N102" s="17"/>
      <c r="O102" s="19">
        <v>0</v>
      </c>
      <c r="P102" s="17">
        <v>55475</v>
      </c>
      <c r="Q102" s="17"/>
      <c r="R102" s="17"/>
      <c r="S102" s="17">
        <v>2300</v>
      </c>
      <c r="T102" s="17">
        <v>200</v>
      </c>
      <c r="U102" s="17"/>
      <c r="V102" s="17"/>
      <c r="W102" s="17">
        <v>500</v>
      </c>
      <c r="X102" s="17">
        <v>300</v>
      </c>
      <c r="Y102" s="19"/>
      <c r="Z102" s="19">
        <v>6500</v>
      </c>
      <c r="AA102" s="17"/>
      <c r="AB102" s="17">
        <v>0</v>
      </c>
      <c r="AC102" s="17"/>
      <c r="AD102" s="17"/>
      <c r="AE102" s="17">
        <f t="shared" si="1"/>
        <v>154883</v>
      </c>
    </row>
    <row r="103" spans="1:31" x14ac:dyDescent="0.25">
      <c r="A103" s="4" t="s">
        <v>767</v>
      </c>
      <c r="B103" s="34" t="s">
        <v>79</v>
      </c>
      <c r="C103" s="19">
        <v>13752</v>
      </c>
      <c r="D103" s="17"/>
      <c r="E103" s="17">
        <v>0</v>
      </c>
      <c r="F103" s="17"/>
      <c r="G103" s="17">
        <v>1000</v>
      </c>
      <c r="H103" s="17"/>
      <c r="I103" s="17">
        <v>0</v>
      </c>
      <c r="J103" s="17">
        <v>0</v>
      </c>
      <c r="K103" s="17">
        <v>400</v>
      </c>
      <c r="L103" s="17"/>
      <c r="M103" s="17"/>
      <c r="N103" s="17"/>
      <c r="O103" s="19">
        <v>0</v>
      </c>
      <c r="P103" s="17">
        <v>5000</v>
      </c>
      <c r="Q103" s="17"/>
      <c r="R103" s="17"/>
      <c r="S103" s="17"/>
      <c r="T103" s="17"/>
      <c r="U103" s="17"/>
      <c r="V103" s="17"/>
      <c r="W103" s="17"/>
      <c r="X103" s="17">
        <v>500</v>
      </c>
      <c r="Y103" s="19"/>
      <c r="Z103" s="19">
        <v>0</v>
      </c>
      <c r="AA103" s="17"/>
      <c r="AB103" s="17">
        <v>300</v>
      </c>
      <c r="AC103" s="17"/>
      <c r="AD103" s="17"/>
      <c r="AE103" s="17">
        <f t="shared" si="1"/>
        <v>20952</v>
      </c>
    </row>
    <row r="104" spans="1:31" x14ac:dyDescent="0.25">
      <c r="A104" s="4" t="s">
        <v>768</v>
      </c>
      <c r="B104" s="34" t="s">
        <v>79</v>
      </c>
      <c r="C104" s="19">
        <v>13656</v>
      </c>
      <c r="D104" s="17"/>
      <c r="E104" s="17">
        <v>0</v>
      </c>
      <c r="F104" s="17"/>
      <c r="G104" s="17">
        <v>1000</v>
      </c>
      <c r="H104" s="17"/>
      <c r="I104" s="17">
        <v>0</v>
      </c>
      <c r="J104" s="17">
        <v>0</v>
      </c>
      <c r="K104" s="17">
        <v>400</v>
      </c>
      <c r="L104" s="17"/>
      <c r="M104" s="17"/>
      <c r="N104" s="17"/>
      <c r="O104" s="19">
        <v>0</v>
      </c>
      <c r="P104" s="17">
        <v>5000</v>
      </c>
      <c r="Q104" s="17"/>
      <c r="R104" s="17"/>
      <c r="S104" s="17"/>
      <c r="T104" s="17"/>
      <c r="U104" s="17"/>
      <c r="V104" s="17"/>
      <c r="W104" s="17"/>
      <c r="X104" s="17">
        <v>400</v>
      </c>
      <c r="Y104" s="19"/>
      <c r="Z104" s="19">
        <v>0</v>
      </c>
      <c r="AA104" s="17"/>
      <c r="AB104" s="17">
        <v>300</v>
      </c>
      <c r="AC104" s="17"/>
      <c r="AD104" s="17"/>
      <c r="AE104" s="17">
        <f t="shared" si="1"/>
        <v>20756</v>
      </c>
    </row>
    <row r="105" spans="1:31" x14ac:dyDescent="0.25">
      <c r="A105" s="4" t="s">
        <v>769</v>
      </c>
      <c r="B105" s="34" t="s">
        <v>79</v>
      </c>
      <c r="C105" s="19"/>
      <c r="D105" s="17"/>
      <c r="E105" s="17">
        <v>0</v>
      </c>
      <c r="F105" s="17"/>
      <c r="G105" s="17">
        <v>300</v>
      </c>
      <c r="H105" s="17"/>
      <c r="I105" s="17">
        <v>0</v>
      </c>
      <c r="J105" s="17">
        <v>0</v>
      </c>
      <c r="K105" s="17"/>
      <c r="L105" s="17"/>
      <c r="M105" s="17"/>
      <c r="N105" s="17"/>
      <c r="O105" s="19">
        <v>0</v>
      </c>
      <c r="P105" s="17">
        <v>1200</v>
      </c>
      <c r="Q105" s="17"/>
      <c r="R105" s="17"/>
      <c r="S105" s="17"/>
      <c r="T105" s="17"/>
      <c r="U105" s="17"/>
      <c r="V105" s="17"/>
      <c r="W105" s="17"/>
      <c r="X105" s="17">
        <v>0</v>
      </c>
      <c r="Y105" s="19"/>
      <c r="Z105" s="19">
        <v>0</v>
      </c>
      <c r="AA105" s="17"/>
      <c r="AB105" s="17">
        <v>0</v>
      </c>
      <c r="AC105" s="17"/>
      <c r="AD105" s="17"/>
      <c r="AE105" s="17">
        <f t="shared" si="1"/>
        <v>1500</v>
      </c>
    </row>
    <row r="106" spans="1:31" x14ac:dyDescent="0.25">
      <c r="A106" s="5" t="s">
        <v>770</v>
      </c>
      <c r="B106" s="34" t="s">
        <v>79</v>
      </c>
      <c r="C106" s="19">
        <v>119172</v>
      </c>
      <c r="D106" s="17">
        <v>36000</v>
      </c>
      <c r="E106" s="17">
        <v>14200</v>
      </c>
      <c r="F106" s="17">
        <v>51696</v>
      </c>
      <c r="G106" s="17">
        <v>15000</v>
      </c>
      <c r="H106" s="17">
        <v>8536</v>
      </c>
      <c r="I106" s="17">
        <v>0</v>
      </c>
      <c r="J106" s="17">
        <v>22000</v>
      </c>
      <c r="K106" s="17">
        <v>8500</v>
      </c>
      <c r="L106" s="17">
        <v>3000</v>
      </c>
      <c r="M106" s="17"/>
      <c r="N106" s="17">
        <v>7500</v>
      </c>
      <c r="O106" s="19">
        <v>1000</v>
      </c>
      <c r="P106" s="17">
        <v>441200</v>
      </c>
      <c r="Q106" s="17">
        <v>600</v>
      </c>
      <c r="R106" s="17">
        <v>2304</v>
      </c>
      <c r="S106" s="17"/>
      <c r="T106" s="17">
        <v>300</v>
      </c>
      <c r="U106" s="17"/>
      <c r="V106" s="17">
        <v>12500</v>
      </c>
      <c r="W106" s="17">
        <v>10000</v>
      </c>
      <c r="X106" s="17">
        <v>1300</v>
      </c>
      <c r="Y106" s="19">
        <v>200</v>
      </c>
      <c r="Z106" s="19">
        <v>3000</v>
      </c>
      <c r="AA106" s="17" t="s">
        <v>954</v>
      </c>
      <c r="AB106" s="17">
        <v>10000</v>
      </c>
      <c r="AC106" s="17">
        <v>1200</v>
      </c>
      <c r="AD106" s="17">
        <v>120</v>
      </c>
      <c r="AE106" s="17">
        <f t="shared" si="1"/>
        <v>769328</v>
      </c>
    </row>
  </sheetData>
  <sortState xmlns:xlrd2="http://schemas.microsoft.com/office/spreadsheetml/2017/richdata2" ref="A8:B106">
    <sortCondition ref="A8"/>
  </sortState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3:AE10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63" sqref="C63"/>
    </sheetView>
  </sheetViews>
  <sheetFormatPr baseColWidth="10" defaultColWidth="11.42578125" defaultRowHeight="15" x14ac:dyDescent="0.25"/>
  <cols>
    <col min="1" max="1" width="80.7109375" style="12" customWidth="1"/>
    <col min="2" max="2" width="11.7109375" style="12" customWidth="1"/>
    <col min="3" max="16384" width="11.42578125" style="12"/>
  </cols>
  <sheetData>
    <row r="3" spans="1:31" ht="15.75" x14ac:dyDescent="0.25">
      <c r="B3"/>
      <c r="J3" s="13" t="s">
        <v>1081</v>
      </c>
    </row>
    <row r="4" spans="1:31" ht="15.75" x14ac:dyDescent="0.25">
      <c r="B4"/>
      <c r="J4" s="13"/>
    </row>
    <row r="5" spans="1:31" x14ac:dyDescent="0.25">
      <c r="B5"/>
      <c r="K5" s="14"/>
      <c r="AD5" s="14"/>
    </row>
    <row r="6" spans="1:31" x14ac:dyDescent="0.25">
      <c r="B6"/>
      <c r="C6" s="31"/>
      <c r="D6" s="31"/>
      <c r="E6" s="33"/>
      <c r="F6" s="31"/>
      <c r="G6" s="31"/>
      <c r="H6" s="31"/>
      <c r="I6" s="31"/>
      <c r="J6" s="33"/>
      <c r="K6" s="33"/>
      <c r="L6" s="31" t="s">
        <v>0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3"/>
    </row>
    <row r="7" spans="1:31" ht="63.75" x14ac:dyDescent="0.25">
      <c r="A7" s="29" t="s">
        <v>69</v>
      </c>
      <c r="B7" s="30" t="s">
        <v>68</v>
      </c>
      <c r="C7" s="15" t="s">
        <v>1</v>
      </c>
      <c r="D7" s="15" t="s">
        <v>2</v>
      </c>
      <c r="E7" s="15" t="s">
        <v>3</v>
      </c>
      <c r="F7" s="15" t="s">
        <v>4</v>
      </c>
      <c r="G7" s="15" t="s">
        <v>5</v>
      </c>
      <c r="H7" s="15" t="s">
        <v>6</v>
      </c>
      <c r="I7" s="15" t="s">
        <v>7</v>
      </c>
      <c r="J7" s="1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15" t="s">
        <v>15</v>
      </c>
      <c r="R7" s="15" t="s">
        <v>16</v>
      </c>
      <c r="S7" s="15" t="s">
        <v>17</v>
      </c>
      <c r="T7" s="15" t="s">
        <v>18</v>
      </c>
      <c r="U7" s="15" t="s">
        <v>19</v>
      </c>
      <c r="V7" s="16" t="s">
        <v>20</v>
      </c>
      <c r="W7" s="15" t="s">
        <v>21</v>
      </c>
      <c r="X7" s="15" t="s">
        <v>22</v>
      </c>
      <c r="Y7" s="15" t="s">
        <v>23</v>
      </c>
      <c r="Z7" s="15" t="s">
        <v>24</v>
      </c>
      <c r="AA7" s="15" t="s">
        <v>25</v>
      </c>
      <c r="AB7" s="15" t="s">
        <v>26</v>
      </c>
      <c r="AC7" s="15" t="s">
        <v>27</v>
      </c>
      <c r="AD7" s="15" t="s">
        <v>886</v>
      </c>
      <c r="AE7" s="32" t="s">
        <v>28</v>
      </c>
    </row>
    <row r="8" spans="1:31" x14ac:dyDescent="0.25">
      <c r="A8" s="4" t="s">
        <v>638</v>
      </c>
      <c r="B8" s="34" t="s">
        <v>79</v>
      </c>
      <c r="C8" s="19"/>
      <c r="D8" s="17"/>
      <c r="E8" s="17">
        <v>0</v>
      </c>
      <c r="F8" s="17">
        <v>14960</v>
      </c>
      <c r="G8" s="17">
        <v>1300</v>
      </c>
      <c r="H8" s="17"/>
      <c r="I8" s="17">
        <v>1200</v>
      </c>
      <c r="J8" s="17">
        <v>0</v>
      </c>
      <c r="K8" s="17"/>
      <c r="L8" s="17">
        <v>2000</v>
      </c>
      <c r="M8" s="18"/>
      <c r="N8" s="18"/>
      <c r="O8" s="19">
        <v>0</v>
      </c>
      <c r="P8" s="17">
        <v>0</v>
      </c>
      <c r="Q8" s="17"/>
      <c r="R8" s="18">
        <v>1920</v>
      </c>
      <c r="S8" s="18">
        <v>576</v>
      </c>
      <c r="T8" s="17"/>
      <c r="U8" s="17"/>
      <c r="V8" s="17"/>
      <c r="W8" s="19"/>
      <c r="X8" s="18">
        <v>200</v>
      </c>
      <c r="Y8" s="19">
        <v>80</v>
      </c>
      <c r="Z8" s="19">
        <v>500</v>
      </c>
      <c r="AA8" s="17"/>
      <c r="AB8" s="18">
        <v>2000</v>
      </c>
      <c r="AC8" s="18"/>
      <c r="AD8" s="18"/>
      <c r="AE8" s="75">
        <f>SUM(C8:AD8)</f>
        <v>24736</v>
      </c>
    </row>
    <row r="9" spans="1:31" ht="15" customHeight="1" x14ac:dyDescent="0.25">
      <c r="A9" s="41" t="s">
        <v>591</v>
      </c>
      <c r="B9" s="42" t="s">
        <v>590</v>
      </c>
      <c r="C9" s="19">
        <v>396</v>
      </c>
      <c r="D9" s="17">
        <v>350</v>
      </c>
      <c r="E9" s="17">
        <v>263</v>
      </c>
      <c r="F9" s="17"/>
      <c r="G9" s="17">
        <v>80</v>
      </c>
      <c r="H9" s="17">
        <v>64.58</v>
      </c>
      <c r="I9" s="17">
        <v>18</v>
      </c>
      <c r="J9" s="17">
        <v>600</v>
      </c>
      <c r="K9" s="17">
        <v>160</v>
      </c>
      <c r="L9" s="17">
        <v>40</v>
      </c>
      <c r="M9" s="17"/>
      <c r="N9" s="17">
        <v>110</v>
      </c>
      <c r="O9" s="19">
        <v>65</v>
      </c>
      <c r="P9" s="17">
        <v>4500</v>
      </c>
      <c r="Q9" s="17">
        <v>30</v>
      </c>
      <c r="R9" s="17">
        <v>24</v>
      </c>
      <c r="S9" s="17">
        <v>12</v>
      </c>
      <c r="T9" s="17">
        <v>70</v>
      </c>
      <c r="U9" s="17"/>
      <c r="V9" s="17">
        <v>30</v>
      </c>
      <c r="W9" s="19">
        <v>10</v>
      </c>
      <c r="X9" s="17">
        <v>15</v>
      </c>
      <c r="Y9" s="19">
        <v>90</v>
      </c>
      <c r="Z9" s="19">
        <v>70</v>
      </c>
      <c r="AA9" s="17" t="s">
        <v>955</v>
      </c>
      <c r="AB9" s="17">
        <v>40</v>
      </c>
      <c r="AC9" s="17">
        <v>110</v>
      </c>
      <c r="AD9" s="17">
        <v>90</v>
      </c>
      <c r="AE9" s="75">
        <f t="shared" ref="AE9:AE72" si="0">SUM(C9:AD9)</f>
        <v>7237.58</v>
      </c>
    </row>
    <row r="10" spans="1:31" ht="17.25" customHeight="1" x14ac:dyDescent="0.25">
      <c r="A10" s="41" t="s">
        <v>592</v>
      </c>
      <c r="B10" s="42" t="s">
        <v>590</v>
      </c>
      <c r="C10" s="19"/>
      <c r="D10" s="17">
        <v>20</v>
      </c>
      <c r="E10" s="17">
        <v>180</v>
      </c>
      <c r="F10" s="17"/>
      <c r="G10" s="17">
        <v>90</v>
      </c>
      <c r="H10" s="17">
        <v>13</v>
      </c>
      <c r="I10" s="17">
        <v>0</v>
      </c>
      <c r="J10" s="17">
        <v>500</v>
      </c>
      <c r="K10" s="17">
        <v>140</v>
      </c>
      <c r="L10" s="17">
        <v>10</v>
      </c>
      <c r="M10" s="17"/>
      <c r="N10" s="17">
        <v>120</v>
      </c>
      <c r="O10" s="19">
        <v>20</v>
      </c>
      <c r="P10" s="17">
        <v>5000</v>
      </c>
      <c r="Q10" s="17">
        <v>30</v>
      </c>
      <c r="R10" s="17"/>
      <c r="S10" s="17">
        <v>12</v>
      </c>
      <c r="T10" s="17">
        <v>24</v>
      </c>
      <c r="U10" s="17"/>
      <c r="V10" s="17">
        <v>30</v>
      </c>
      <c r="W10" s="19">
        <v>10</v>
      </c>
      <c r="X10" s="17">
        <v>5</v>
      </c>
      <c r="Y10" s="19"/>
      <c r="Z10" s="19">
        <v>40</v>
      </c>
      <c r="AA10" s="17"/>
      <c r="AB10" s="17">
        <v>12</v>
      </c>
      <c r="AC10" s="17">
        <v>36</v>
      </c>
      <c r="AD10" s="17"/>
      <c r="AE10" s="75">
        <f t="shared" si="0"/>
        <v>6292</v>
      </c>
    </row>
    <row r="11" spans="1:31" ht="17.25" customHeight="1" x14ac:dyDescent="0.25">
      <c r="A11" s="41" t="s">
        <v>593</v>
      </c>
      <c r="B11" s="42" t="s">
        <v>79</v>
      </c>
      <c r="C11" s="19">
        <v>688</v>
      </c>
      <c r="D11" s="17">
        <v>1600</v>
      </c>
      <c r="E11" s="17">
        <v>85</v>
      </c>
      <c r="F11" s="17">
        <v>2.7</v>
      </c>
      <c r="G11" s="17">
        <v>600</v>
      </c>
      <c r="H11" s="17">
        <v>37</v>
      </c>
      <c r="I11" s="17">
        <v>40</v>
      </c>
      <c r="J11" s="17">
        <v>500</v>
      </c>
      <c r="K11" s="17">
        <v>200</v>
      </c>
      <c r="L11" s="17"/>
      <c r="M11" s="17"/>
      <c r="N11" s="17"/>
      <c r="O11" s="19">
        <v>20</v>
      </c>
      <c r="P11" s="17">
        <v>10000</v>
      </c>
      <c r="Q11" s="17">
        <v>100</v>
      </c>
      <c r="R11" s="17"/>
      <c r="S11" s="17">
        <v>60</v>
      </c>
      <c r="T11" s="17">
        <v>120</v>
      </c>
      <c r="U11" s="17"/>
      <c r="V11" s="17"/>
      <c r="W11" s="19">
        <v>50</v>
      </c>
      <c r="X11" s="17">
        <v>100</v>
      </c>
      <c r="Y11" s="19">
        <v>60</v>
      </c>
      <c r="Z11" s="19">
        <v>100</v>
      </c>
      <c r="AA11" s="17" t="s">
        <v>956</v>
      </c>
      <c r="AB11" s="17">
        <v>400</v>
      </c>
      <c r="AC11" s="17"/>
      <c r="AD11" s="17">
        <v>38</v>
      </c>
      <c r="AE11" s="75">
        <f t="shared" si="0"/>
        <v>14800.7</v>
      </c>
    </row>
    <row r="12" spans="1:31" x14ac:dyDescent="0.25">
      <c r="A12" s="41" t="s">
        <v>594</v>
      </c>
      <c r="B12" s="42" t="s">
        <v>79</v>
      </c>
      <c r="C12" s="19"/>
      <c r="D12" s="17"/>
      <c r="E12" s="17">
        <v>925</v>
      </c>
      <c r="F12" s="17">
        <v>17</v>
      </c>
      <c r="G12" s="17">
        <v>40</v>
      </c>
      <c r="H12" s="17">
        <v>88</v>
      </c>
      <c r="I12" s="17">
        <v>0</v>
      </c>
      <c r="J12" s="17">
        <v>0</v>
      </c>
      <c r="K12" s="17"/>
      <c r="L12" s="17"/>
      <c r="M12" s="17"/>
      <c r="N12" s="17"/>
      <c r="O12" s="19">
        <v>160</v>
      </c>
      <c r="P12" s="17">
        <v>0</v>
      </c>
      <c r="Q12" s="17">
        <v>300</v>
      </c>
      <c r="R12" s="17"/>
      <c r="S12" s="17">
        <v>1440</v>
      </c>
      <c r="T12" s="17">
        <v>240</v>
      </c>
      <c r="U12" s="17"/>
      <c r="V12" s="17"/>
      <c r="W12" s="19"/>
      <c r="X12" s="17">
        <v>150</v>
      </c>
      <c r="Y12" s="19"/>
      <c r="Z12" s="19">
        <v>0</v>
      </c>
      <c r="AA12" s="17" t="s">
        <v>956</v>
      </c>
      <c r="AB12" s="17">
        <v>400</v>
      </c>
      <c r="AC12" s="17"/>
      <c r="AD12" s="17">
        <v>55</v>
      </c>
      <c r="AE12" s="75">
        <f t="shared" si="0"/>
        <v>3815</v>
      </c>
    </row>
    <row r="13" spans="1:31" x14ac:dyDescent="0.25">
      <c r="A13" s="5" t="s">
        <v>639</v>
      </c>
      <c r="B13" s="34" t="s">
        <v>79</v>
      </c>
      <c r="C13" s="19">
        <v>94344</v>
      </c>
      <c r="D13" s="17">
        <v>17000</v>
      </c>
      <c r="E13" s="17">
        <v>0</v>
      </c>
      <c r="F13" s="17">
        <v>22480</v>
      </c>
      <c r="G13" s="17">
        <v>2400</v>
      </c>
      <c r="H13" s="17">
        <v>3648</v>
      </c>
      <c r="I13" s="17">
        <v>2000</v>
      </c>
      <c r="J13" s="17">
        <v>16000</v>
      </c>
      <c r="K13" s="17">
        <v>3000</v>
      </c>
      <c r="L13" s="17">
        <v>2000</v>
      </c>
      <c r="M13" s="17"/>
      <c r="N13" s="17">
        <v>5000</v>
      </c>
      <c r="O13" s="19">
        <v>3615</v>
      </c>
      <c r="P13" s="17">
        <v>290990</v>
      </c>
      <c r="Q13" s="17">
        <v>600</v>
      </c>
      <c r="R13" s="17">
        <v>9216</v>
      </c>
      <c r="S13" s="17">
        <v>80</v>
      </c>
      <c r="T13" s="17"/>
      <c r="U13" s="17"/>
      <c r="V13" s="17">
        <v>1200</v>
      </c>
      <c r="W13" s="19">
        <v>1000</v>
      </c>
      <c r="X13" s="17">
        <v>120</v>
      </c>
      <c r="Y13" s="19">
        <v>800</v>
      </c>
      <c r="Z13" s="19">
        <v>200</v>
      </c>
      <c r="AA13" s="17" t="s">
        <v>957</v>
      </c>
      <c r="AB13" s="17">
        <v>600</v>
      </c>
      <c r="AC13" s="17"/>
      <c r="AD13" s="17"/>
      <c r="AE13" s="75">
        <f t="shared" si="0"/>
        <v>476293</v>
      </c>
    </row>
    <row r="14" spans="1:31" x14ac:dyDescent="0.25">
      <c r="A14" s="4" t="s">
        <v>640</v>
      </c>
      <c r="B14" s="34" t="s">
        <v>79</v>
      </c>
      <c r="C14" s="19">
        <v>15000</v>
      </c>
      <c r="D14" s="17"/>
      <c r="E14" s="17">
        <v>2000</v>
      </c>
      <c r="F14" s="17"/>
      <c r="G14" s="12">
        <v>5000</v>
      </c>
      <c r="H14" s="17">
        <v>3792</v>
      </c>
      <c r="I14" s="17">
        <v>5000</v>
      </c>
      <c r="J14" s="17">
        <v>14000</v>
      </c>
      <c r="K14" s="17">
        <v>100</v>
      </c>
      <c r="L14" s="17">
        <v>500</v>
      </c>
      <c r="M14" s="17"/>
      <c r="N14" s="17"/>
      <c r="O14" s="19">
        <v>3792</v>
      </c>
      <c r="P14" s="17">
        <v>58680</v>
      </c>
      <c r="Q14" s="17"/>
      <c r="R14" s="17"/>
      <c r="S14" s="17"/>
      <c r="T14" s="17">
        <v>120</v>
      </c>
      <c r="U14" s="17"/>
      <c r="V14" s="17"/>
      <c r="W14" s="19"/>
      <c r="X14" s="17">
        <v>0</v>
      </c>
      <c r="Y14" s="19">
        <v>600</v>
      </c>
      <c r="Z14" s="19">
        <v>1000</v>
      </c>
      <c r="AA14" s="17" t="s">
        <v>958</v>
      </c>
      <c r="AB14" s="17">
        <v>200</v>
      </c>
      <c r="AC14" s="17"/>
      <c r="AD14" s="17"/>
      <c r="AE14" s="75">
        <f t="shared" si="0"/>
        <v>109784</v>
      </c>
    </row>
    <row r="15" spans="1:31" x14ac:dyDescent="0.25">
      <c r="A15" s="4" t="s">
        <v>595</v>
      </c>
      <c r="B15" s="42" t="s">
        <v>590</v>
      </c>
      <c r="C15" s="19">
        <v>960</v>
      </c>
      <c r="D15" s="17"/>
      <c r="E15" s="17">
        <v>0</v>
      </c>
      <c r="F15" s="17"/>
      <c r="G15" s="17"/>
      <c r="H15" s="17"/>
      <c r="I15" s="17">
        <v>0</v>
      </c>
      <c r="J15" s="17">
        <v>0</v>
      </c>
      <c r="K15" s="17"/>
      <c r="L15" s="17"/>
      <c r="M15" s="17"/>
      <c r="N15" s="17"/>
      <c r="O15" s="19">
        <v>0</v>
      </c>
      <c r="P15" s="17">
        <v>1500</v>
      </c>
      <c r="Q15" s="17"/>
      <c r="R15" s="17"/>
      <c r="S15" s="17"/>
      <c r="T15" s="17"/>
      <c r="U15" s="17"/>
      <c r="V15" s="17"/>
      <c r="W15" s="19"/>
      <c r="X15" s="17">
        <v>0</v>
      </c>
      <c r="Y15" s="19"/>
      <c r="Z15" s="19">
        <v>0</v>
      </c>
      <c r="AA15" s="17" t="s">
        <v>958</v>
      </c>
      <c r="AB15" s="17">
        <v>0</v>
      </c>
      <c r="AC15" s="17"/>
      <c r="AD15" s="17"/>
      <c r="AE15" s="75">
        <f t="shared" si="0"/>
        <v>2460</v>
      </c>
    </row>
    <row r="16" spans="1:31" x14ac:dyDescent="0.25">
      <c r="A16" s="4" t="s">
        <v>596</v>
      </c>
      <c r="B16" s="42" t="s">
        <v>590</v>
      </c>
      <c r="C16" s="19">
        <v>615</v>
      </c>
      <c r="D16" s="17"/>
      <c r="E16" s="17">
        <v>30</v>
      </c>
      <c r="F16" s="17">
        <v>5</v>
      </c>
      <c r="G16" s="17">
        <v>25</v>
      </c>
      <c r="H16" s="17">
        <v>45</v>
      </c>
      <c r="I16" s="17">
        <v>0</v>
      </c>
      <c r="J16" s="17">
        <v>85</v>
      </c>
      <c r="K16" s="17">
        <v>30</v>
      </c>
      <c r="L16" s="17"/>
      <c r="M16" s="17"/>
      <c r="N16" s="17">
        <v>120</v>
      </c>
      <c r="O16" s="19">
        <v>45</v>
      </c>
      <c r="P16" s="17">
        <v>1500</v>
      </c>
      <c r="Q16" s="17">
        <v>150</v>
      </c>
      <c r="R16" s="17">
        <v>20</v>
      </c>
      <c r="S16" s="17">
        <v>12</v>
      </c>
      <c r="T16" s="17">
        <v>60</v>
      </c>
      <c r="U16" s="17"/>
      <c r="V16" s="17">
        <v>20</v>
      </c>
      <c r="W16" s="19"/>
      <c r="X16" s="17">
        <v>150</v>
      </c>
      <c r="Y16" s="19">
        <v>20</v>
      </c>
      <c r="Z16" s="19">
        <v>100</v>
      </c>
      <c r="AA16" s="17"/>
      <c r="AB16" s="17">
        <v>25</v>
      </c>
      <c r="AC16" s="17">
        <v>45</v>
      </c>
      <c r="AD16" s="17">
        <v>125</v>
      </c>
      <c r="AE16" s="75">
        <f t="shared" si="0"/>
        <v>3227</v>
      </c>
    </row>
    <row r="17" spans="1:31" x14ac:dyDescent="0.25">
      <c r="A17" s="4" t="s">
        <v>641</v>
      </c>
      <c r="B17" s="34" t="s">
        <v>79</v>
      </c>
      <c r="C17" s="19">
        <v>68352</v>
      </c>
      <c r="D17" s="17">
        <v>3000</v>
      </c>
      <c r="E17" s="17">
        <v>19200</v>
      </c>
      <c r="F17" s="17">
        <v>12744</v>
      </c>
      <c r="G17" s="17">
        <v>5000</v>
      </c>
      <c r="H17" s="17">
        <v>8520</v>
      </c>
      <c r="I17" s="17">
        <v>15000</v>
      </c>
      <c r="J17" s="17">
        <v>9000</v>
      </c>
      <c r="K17" s="17">
        <v>2500</v>
      </c>
      <c r="L17" s="17">
        <v>500</v>
      </c>
      <c r="M17" s="17"/>
      <c r="N17" s="17">
        <v>7700</v>
      </c>
      <c r="O17" s="19">
        <v>8520</v>
      </c>
      <c r="P17" s="17">
        <v>295000</v>
      </c>
      <c r="Q17" s="17">
        <v>120</v>
      </c>
      <c r="R17" s="17">
        <v>4608</v>
      </c>
      <c r="S17" s="17">
        <v>1152</v>
      </c>
      <c r="T17" s="17"/>
      <c r="U17" s="17"/>
      <c r="V17" s="17"/>
      <c r="W17" s="19">
        <v>3600</v>
      </c>
      <c r="X17" s="17">
        <v>1700</v>
      </c>
      <c r="Y17" s="19">
        <v>600</v>
      </c>
      <c r="Z17" s="19">
        <v>5000</v>
      </c>
      <c r="AA17" s="17"/>
      <c r="AB17" s="17">
        <v>10000</v>
      </c>
      <c r="AC17" s="17">
        <v>3600</v>
      </c>
      <c r="AD17" s="17"/>
      <c r="AE17" s="75">
        <f t="shared" si="0"/>
        <v>485416</v>
      </c>
    </row>
    <row r="18" spans="1:31" x14ac:dyDescent="0.25">
      <c r="A18" s="4" t="s">
        <v>642</v>
      </c>
      <c r="B18" s="34" t="s">
        <v>79</v>
      </c>
      <c r="C18" s="19">
        <v>25000</v>
      </c>
      <c r="D18" s="17"/>
      <c r="E18" s="17">
        <v>0</v>
      </c>
      <c r="F18" s="17">
        <v>8100</v>
      </c>
      <c r="G18" s="17">
        <v>2800</v>
      </c>
      <c r="H18" s="17"/>
      <c r="I18" s="17">
        <v>0</v>
      </c>
      <c r="J18" s="17">
        <v>700</v>
      </c>
      <c r="K18" s="17">
        <v>300</v>
      </c>
      <c r="L18" s="17">
        <v>2000</v>
      </c>
      <c r="M18" s="17"/>
      <c r="N18" s="17"/>
      <c r="O18" s="19">
        <v>3800</v>
      </c>
      <c r="P18" s="17">
        <v>0</v>
      </c>
      <c r="Q18" s="17">
        <v>400</v>
      </c>
      <c r="R18" s="17"/>
      <c r="S18" s="17"/>
      <c r="T18" s="17"/>
      <c r="U18" s="17"/>
      <c r="V18" s="17"/>
      <c r="W18" s="19"/>
      <c r="X18" s="17">
        <v>200</v>
      </c>
      <c r="Y18" s="19">
        <v>200</v>
      </c>
      <c r="Z18" s="19">
        <v>0</v>
      </c>
      <c r="AA18" s="17"/>
      <c r="AB18" s="17">
        <v>500</v>
      </c>
      <c r="AC18" s="17"/>
      <c r="AD18" s="17"/>
      <c r="AE18" s="75">
        <f t="shared" si="0"/>
        <v>44000</v>
      </c>
    </row>
    <row r="19" spans="1:31" x14ac:dyDescent="0.25">
      <c r="A19" s="4" t="s">
        <v>643</v>
      </c>
      <c r="B19" s="34" t="s">
        <v>79</v>
      </c>
      <c r="C19" s="19">
        <v>4984</v>
      </c>
      <c r="D19" s="17">
        <v>14000</v>
      </c>
      <c r="E19" s="17">
        <v>2500</v>
      </c>
      <c r="F19" s="17"/>
      <c r="G19" s="17">
        <v>6000</v>
      </c>
      <c r="H19" s="17">
        <v>3008</v>
      </c>
      <c r="I19" s="17">
        <v>2000</v>
      </c>
      <c r="J19" s="17"/>
      <c r="K19" s="17"/>
      <c r="L19" s="17"/>
      <c r="M19" s="17"/>
      <c r="N19" s="17">
        <v>2000</v>
      </c>
      <c r="O19" s="19">
        <v>13640</v>
      </c>
      <c r="P19" s="17">
        <v>38500</v>
      </c>
      <c r="Q19" s="17"/>
      <c r="R19" s="17"/>
      <c r="S19" s="17"/>
      <c r="T19" s="17"/>
      <c r="U19" s="17"/>
      <c r="V19" s="17">
        <v>1200</v>
      </c>
      <c r="W19" s="19"/>
      <c r="X19" s="17">
        <v>100</v>
      </c>
      <c r="Y19" s="19">
        <v>70</v>
      </c>
      <c r="Z19" s="19">
        <v>100</v>
      </c>
      <c r="AA19" s="17"/>
      <c r="AB19" s="17">
        <v>500</v>
      </c>
      <c r="AC19" s="17"/>
      <c r="AD19" s="17"/>
      <c r="AE19" s="75">
        <f t="shared" si="0"/>
        <v>88602</v>
      </c>
    </row>
    <row r="20" spans="1:31" x14ac:dyDescent="0.25">
      <c r="A20" s="4" t="s">
        <v>597</v>
      </c>
      <c r="B20" s="42" t="s">
        <v>590</v>
      </c>
      <c r="C20" s="19">
        <v>54</v>
      </c>
      <c r="D20" s="17"/>
      <c r="E20" s="17">
        <v>60</v>
      </c>
      <c r="F20" s="17"/>
      <c r="G20" s="17">
        <v>30</v>
      </c>
      <c r="H20" s="17">
        <v>2</v>
      </c>
      <c r="I20" s="17">
        <v>20</v>
      </c>
      <c r="J20" s="17">
        <v>247</v>
      </c>
      <c r="K20" s="17"/>
      <c r="L20" s="17"/>
      <c r="M20" s="17"/>
      <c r="N20" s="17">
        <v>20</v>
      </c>
      <c r="O20" s="19"/>
      <c r="P20" s="17">
        <v>200</v>
      </c>
      <c r="Q20" s="17">
        <v>20</v>
      </c>
      <c r="R20" s="17">
        <v>6</v>
      </c>
      <c r="S20" s="17"/>
      <c r="T20" s="17"/>
      <c r="U20" s="17"/>
      <c r="V20" s="17"/>
      <c r="W20" s="19"/>
      <c r="X20" s="17">
        <v>5</v>
      </c>
      <c r="Y20" s="19">
        <v>20</v>
      </c>
      <c r="Z20" s="19">
        <v>10</v>
      </c>
      <c r="AA20" s="17" t="s">
        <v>959</v>
      </c>
      <c r="AB20" s="17">
        <v>12</v>
      </c>
      <c r="AC20" s="17"/>
      <c r="AD20" s="17">
        <v>4</v>
      </c>
      <c r="AE20" s="75">
        <f t="shared" si="0"/>
        <v>710</v>
      </c>
    </row>
    <row r="21" spans="1:31" x14ac:dyDescent="0.25">
      <c r="A21" s="5" t="s">
        <v>598</v>
      </c>
      <c r="B21" s="42" t="s">
        <v>590</v>
      </c>
      <c r="C21" s="19">
        <v>3817</v>
      </c>
      <c r="D21" s="17">
        <v>3000</v>
      </c>
      <c r="E21" s="17">
        <v>332</v>
      </c>
      <c r="F21" s="17">
        <v>308</v>
      </c>
      <c r="G21" s="17">
        <v>250</v>
      </c>
      <c r="H21" s="17">
        <v>3134</v>
      </c>
      <c r="I21" s="17">
        <v>336</v>
      </c>
      <c r="J21" s="17">
        <v>0</v>
      </c>
      <c r="K21" s="17">
        <v>320</v>
      </c>
      <c r="L21" s="17">
        <v>300</v>
      </c>
      <c r="M21" s="17"/>
      <c r="N21" s="17">
        <v>300</v>
      </c>
      <c r="O21" s="19">
        <v>40</v>
      </c>
      <c r="P21" s="17">
        <v>100</v>
      </c>
      <c r="Q21" s="17">
        <v>200</v>
      </c>
      <c r="R21" s="17"/>
      <c r="S21" s="17">
        <v>24</v>
      </c>
      <c r="T21" s="17"/>
      <c r="U21" s="17"/>
      <c r="V21" s="17">
        <v>60</v>
      </c>
      <c r="W21" s="19">
        <v>100</v>
      </c>
      <c r="X21" s="17">
        <v>30</v>
      </c>
      <c r="Y21" s="19"/>
      <c r="Z21" s="19">
        <v>250</v>
      </c>
      <c r="AA21" s="17" t="s">
        <v>960</v>
      </c>
      <c r="AB21" s="17">
        <v>48</v>
      </c>
      <c r="AC21" s="17">
        <v>90</v>
      </c>
      <c r="AD21" s="17">
        <v>62</v>
      </c>
      <c r="AE21" s="75">
        <f t="shared" si="0"/>
        <v>13101</v>
      </c>
    </row>
    <row r="22" spans="1:31" x14ac:dyDescent="0.25">
      <c r="A22" s="4" t="s">
        <v>644</v>
      </c>
      <c r="B22" s="34" t="s">
        <v>79</v>
      </c>
      <c r="C22" s="19"/>
      <c r="D22" s="17"/>
      <c r="E22" s="17">
        <v>400</v>
      </c>
      <c r="F22" s="17">
        <v>21200</v>
      </c>
      <c r="G22" s="17">
        <v>3100</v>
      </c>
      <c r="H22" s="17">
        <v>2800</v>
      </c>
      <c r="I22" s="17">
        <v>0</v>
      </c>
      <c r="J22" s="17">
        <v>0</v>
      </c>
      <c r="K22" s="17"/>
      <c r="L22" s="17"/>
      <c r="M22" s="17"/>
      <c r="N22" s="17"/>
      <c r="O22" s="19">
        <v>2800</v>
      </c>
      <c r="P22" s="17">
        <v>0</v>
      </c>
      <c r="Q22" s="17">
        <v>400</v>
      </c>
      <c r="R22" s="17">
        <v>300</v>
      </c>
      <c r="S22" s="17"/>
      <c r="T22" s="17"/>
      <c r="U22" s="17"/>
      <c r="V22" s="17"/>
      <c r="W22" s="19"/>
      <c r="X22" s="17">
        <v>300</v>
      </c>
      <c r="Y22" s="19"/>
      <c r="Z22" s="19">
        <v>0</v>
      </c>
      <c r="AA22" s="17"/>
      <c r="AB22" s="17">
        <v>500</v>
      </c>
      <c r="AC22" s="17"/>
      <c r="AD22" s="17"/>
      <c r="AE22" s="75">
        <f t="shared" si="0"/>
        <v>31800</v>
      </c>
    </row>
    <row r="23" spans="1:31" x14ac:dyDescent="0.25">
      <c r="A23" s="4" t="s">
        <v>599</v>
      </c>
      <c r="B23" s="34" t="s">
        <v>79</v>
      </c>
      <c r="C23" s="19"/>
      <c r="D23" s="17">
        <v>40</v>
      </c>
      <c r="E23" s="17">
        <v>0</v>
      </c>
      <c r="F23" s="17"/>
      <c r="G23" s="17">
        <v>190</v>
      </c>
      <c r="H23" s="17"/>
      <c r="I23" s="17">
        <v>0</v>
      </c>
      <c r="J23" s="17">
        <v>80</v>
      </c>
      <c r="K23" s="17"/>
      <c r="L23" s="17">
        <v>2000</v>
      </c>
      <c r="M23" s="17"/>
      <c r="N23" s="17"/>
      <c r="O23" s="19">
        <v>0</v>
      </c>
      <c r="P23" s="17">
        <v>1000</v>
      </c>
      <c r="Q23" s="17">
        <v>96</v>
      </c>
      <c r="R23" s="17"/>
      <c r="S23" s="17">
        <v>30</v>
      </c>
      <c r="T23" s="17"/>
      <c r="U23" s="17"/>
      <c r="V23" s="17"/>
      <c r="W23" s="19"/>
      <c r="X23" s="17">
        <v>20</v>
      </c>
      <c r="Y23" s="19">
        <v>15</v>
      </c>
      <c r="Z23" s="19">
        <v>0</v>
      </c>
      <c r="AA23" s="17"/>
      <c r="AB23" s="17">
        <v>100</v>
      </c>
      <c r="AC23" s="17"/>
      <c r="AD23" s="17"/>
      <c r="AE23" s="75">
        <f t="shared" si="0"/>
        <v>3571</v>
      </c>
    </row>
    <row r="24" spans="1:31" x14ac:dyDescent="0.25">
      <c r="A24" s="4" t="s">
        <v>600</v>
      </c>
      <c r="B24" s="42" t="s">
        <v>590</v>
      </c>
      <c r="C24" s="19"/>
      <c r="D24" s="17">
        <v>200</v>
      </c>
      <c r="E24" s="17">
        <v>400</v>
      </c>
      <c r="F24" s="17"/>
      <c r="G24" s="17">
        <v>120</v>
      </c>
      <c r="H24" s="17">
        <v>2.68</v>
      </c>
      <c r="I24" s="17">
        <v>60</v>
      </c>
      <c r="J24" s="17">
        <v>0</v>
      </c>
      <c r="K24" s="17"/>
      <c r="L24" s="17"/>
      <c r="M24" s="17"/>
      <c r="N24" s="17"/>
      <c r="O24" s="19">
        <v>0</v>
      </c>
      <c r="P24" s="17">
        <v>1100</v>
      </c>
      <c r="Q24" s="17"/>
      <c r="R24" s="17"/>
      <c r="S24" s="17">
        <v>6</v>
      </c>
      <c r="T24" s="17"/>
      <c r="U24" s="17"/>
      <c r="V24" s="17">
        <v>10</v>
      </c>
      <c r="W24" s="19"/>
      <c r="X24" s="17">
        <v>5</v>
      </c>
      <c r="Y24" s="19"/>
      <c r="Z24" s="19">
        <v>0</v>
      </c>
      <c r="AA24" s="17"/>
      <c r="AB24" s="17">
        <v>45</v>
      </c>
      <c r="AC24" s="17"/>
      <c r="AD24" s="17"/>
      <c r="AE24" s="75">
        <f t="shared" si="0"/>
        <v>1948.6799999999998</v>
      </c>
    </row>
    <row r="25" spans="1:31" x14ac:dyDescent="0.25">
      <c r="A25" s="4" t="s">
        <v>645</v>
      </c>
      <c r="B25" s="34" t="s">
        <v>79</v>
      </c>
      <c r="C25" s="19">
        <v>816</v>
      </c>
      <c r="D25" s="17"/>
      <c r="E25" s="17">
        <v>0</v>
      </c>
      <c r="F25" s="17">
        <v>1836</v>
      </c>
      <c r="G25" s="17"/>
      <c r="H25" s="17">
        <v>1732</v>
      </c>
      <c r="I25" s="17">
        <v>0</v>
      </c>
      <c r="J25" s="17">
        <v>0</v>
      </c>
      <c r="K25" s="17"/>
      <c r="L25" s="17"/>
      <c r="M25" s="17"/>
      <c r="N25" s="17"/>
      <c r="O25" s="19">
        <v>1734</v>
      </c>
      <c r="P25" s="17">
        <v>0</v>
      </c>
      <c r="Q25" s="17"/>
      <c r="R25" s="17">
        <v>712</v>
      </c>
      <c r="S25" s="17"/>
      <c r="T25" s="17"/>
      <c r="U25" s="17"/>
      <c r="V25" s="17"/>
      <c r="W25" s="19"/>
      <c r="X25" s="17">
        <v>0</v>
      </c>
      <c r="Y25" s="19"/>
      <c r="Z25" s="19">
        <v>0</v>
      </c>
      <c r="AA25" s="17"/>
      <c r="AB25" s="17">
        <v>0</v>
      </c>
      <c r="AC25" s="17"/>
      <c r="AD25" s="17"/>
      <c r="AE25" s="75">
        <f t="shared" si="0"/>
        <v>6830</v>
      </c>
    </row>
    <row r="26" spans="1:31" x14ac:dyDescent="0.25">
      <c r="A26" s="4" t="s">
        <v>912</v>
      </c>
      <c r="B26" s="34" t="s">
        <v>79</v>
      </c>
      <c r="C26" s="19"/>
      <c r="D26" s="17"/>
      <c r="E26" s="17">
        <v>0</v>
      </c>
      <c r="F26" s="17"/>
      <c r="G26" s="17"/>
      <c r="H26" s="17"/>
      <c r="I26" s="17">
        <v>2000</v>
      </c>
      <c r="J26" s="17">
        <v>12000</v>
      </c>
      <c r="K26" s="17"/>
      <c r="L26" s="17">
        <v>2000</v>
      </c>
      <c r="M26" s="17"/>
      <c r="N26" s="17"/>
      <c r="O26" s="19">
        <v>900</v>
      </c>
      <c r="P26" s="17">
        <v>0</v>
      </c>
      <c r="Q26" s="17"/>
      <c r="R26" s="17"/>
      <c r="S26" s="17"/>
      <c r="T26" s="17"/>
      <c r="U26" s="17"/>
      <c r="V26" s="17"/>
      <c r="W26" s="19"/>
      <c r="X26" s="17">
        <v>300</v>
      </c>
      <c r="Y26" s="19">
        <v>100</v>
      </c>
      <c r="Z26" s="19">
        <v>0</v>
      </c>
      <c r="AA26" s="17"/>
      <c r="AB26" s="17">
        <v>1000</v>
      </c>
      <c r="AC26" s="17"/>
      <c r="AD26" s="17"/>
      <c r="AE26" s="75">
        <f t="shared" si="0"/>
        <v>18300</v>
      </c>
    </row>
    <row r="27" spans="1:31" x14ac:dyDescent="0.25">
      <c r="A27" s="4" t="s">
        <v>913</v>
      </c>
      <c r="B27" s="42" t="s">
        <v>590</v>
      </c>
      <c r="C27" s="19">
        <v>54</v>
      </c>
      <c r="D27" s="17">
        <v>300</v>
      </c>
      <c r="E27" s="17">
        <v>0</v>
      </c>
      <c r="F27" s="17"/>
      <c r="G27" s="17">
        <v>20</v>
      </c>
      <c r="H27" s="17">
        <v>5.33</v>
      </c>
      <c r="I27" s="17">
        <v>60</v>
      </c>
      <c r="J27" s="17"/>
      <c r="K27" s="17"/>
      <c r="L27" s="17"/>
      <c r="M27" s="17"/>
      <c r="N27" s="17"/>
      <c r="O27" s="19">
        <v>90</v>
      </c>
      <c r="P27" s="17">
        <v>1100</v>
      </c>
      <c r="Q27" s="17">
        <v>160</v>
      </c>
      <c r="R27" s="17">
        <v>12</v>
      </c>
      <c r="S27" s="17"/>
      <c r="T27" s="17"/>
      <c r="U27" s="17"/>
      <c r="V27" s="17"/>
      <c r="W27" s="19"/>
      <c r="X27" s="17">
        <v>24</v>
      </c>
      <c r="Y27" s="19">
        <v>20</v>
      </c>
      <c r="Z27" s="19">
        <v>0</v>
      </c>
      <c r="AA27" s="17"/>
      <c r="AB27" s="17">
        <v>40</v>
      </c>
      <c r="AC27" s="17">
        <v>90</v>
      </c>
      <c r="AD27" s="17">
        <v>80</v>
      </c>
      <c r="AE27" s="75">
        <f t="shared" si="0"/>
        <v>2055.33</v>
      </c>
    </row>
    <row r="28" spans="1:31" x14ac:dyDescent="0.25">
      <c r="A28" s="4" t="s">
        <v>601</v>
      </c>
      <c r="B28" s="42" t="s">
        <v>590</v>
      </c>
      <c r="C28" s="19">
        <v>429</v>
      </c>
      <c r="D28" s="17">
        <v>230</v>
      </c>
      <c r="E28" s="17">
        <v>0</v>
      </c>
      <c r="F28" s="17"/>
      <c r="G28" s="17">
        <v>5</v>
      </c>
      <c r="H28" s="17"/>
      <c r="I28" s="17">
        <v>0</v>
      </c>
      <c r="J28" s="17">
        <v>200</v>
      </c>
      <c r="K28" s="17">
        <v>8</v>
      </c>
      <c r="L28" s="17"/>
      <c r="M28" s="17"/>
      <c r="N28" s="17"/>
      <c r="O28" s="19">
        <v>0</v>
      </c>
      <c r="P28" s="17">
        <v>1400</v>
      </c>
      <c r="Q28" s="17">
        <v>60</v>
      </c>
      <c r="R28" s="17"/>
      <c r="S28" s="17"/>
      <c r="T28" s="17"/>
      <c r="U28" s="17"/>
      <c r="V28" s="17">
        <v>20</v>
      </c>
      <c r="W28" s="19">
        <v>50</v>
      </c>
      <c r="X28" s="17">
        <v>5</v>
      </c>
      <c r="Y28" s="19">
        <v>80</v>
      </c>
      <c r="Z28" s="19">
        <v>0</v>
      </c>
      <c r="AA28" s="17"/>
      <c r="AB28" s="17">
        <v>25</v>
      </c>
      <c r="AC28" s="17"/>
      <c r="AD28" s="17"/>
      <c r="AE28" s="75">
        <f t="shared" si="0"/>
        <v>2512</v>
      </c>
    </row>
    <row r="29" spans="1:31" x14ac:dyDescent="0.25">
      <c r="A29" s="5" t="s">
        <v>602</v>
      </c>
      <c r="B29" s="42" t="s">
        <v>590</v>
      </c>
      <c r="C29" s="19">
        <v>2516</v>
      </c>
      <c r="D29" s="17">
        <v>1200</v>
      </c>
      <c r="E29" s="17">
        <v>750</v>
      </c>
      <c r="F29" s="17">
        <v>910</v>
      </c>
      <c r="G29" s="17">
        <v>390</v>
      </c>
      <c r="H29" s="17">
        <v>194</v>
      </c>
      <c r="I29" s="17">
        <v>600</v>
      </c>
      <c r="J29" s="17">
        <v>1000</v>
      </c>
      <c r="K29" s="17">
        <v>415</v>
      </c>
      <c r="L29" s="17">
        <v>300</v>
      </c>
      <c r="M29" s="17"/>
      <c r="N29" s="17">
        <v>500</v>
      </c>
      <c r="O29" s="19">
        <v>261</v>
      </c>
      <c r="P29" s="17">
        <v>15440</v>
      </c>
      <c r="Q29" s="17">
        <v>80</v>
      </c>
      <c r="R29" s="17">
        <v>72</v>
      </c>
      <c r="S29" s="17">
        <v>144</v>
      </c>
      <c r="T29" s="17">
        <v>210</v>
      </c>
      <c r="U29" s="17"/>
      <c r="V29" s="17">
        <v>100</v>
      </c>
      <c r="W29" s="19">
        <v>100</v>
      </c>
      <c r="X29" s="17">
        <v>100</v>
      </c>
      <c r="Y29" s="19">
        <v>450</v>
      </c>
      <c r="Z29" s="19">
        <v>300</v>
      </c>
      <c r="AA29" s="17" t="s">
        <v>937</v>
      </c>
      <c r="AB29" s="17">
        <v>70</v>
      </c>
      <c r="AC29" s="17">
        <v>120</v>
      </c>
      <c r="AD29" s="17">
        <v>146</v>
      </c>
      <c r="AE29" s="75">
        <f t="shared" si="0"/>
        <v>26368</v>
      </c>
    </row>
    <row r="30" spans="1:31" x14ac:dyDescent="0.25">
      <c r="A30" s="6" t="s">
        <v>646</v>
      </c>
      <c r="B30" s="34" t="s">
        <v>79</v>
      </c>
      <c r="C30" s="19">
        <v>41879</v>
      </c>
      <c r="D30" s="17"/>
      <c r="E30" s="17">
        <v>0</v>
      </c>
      <c r="F30" s="17"/>
      <c r="G30" s="17">
        <v>600</v>
      </c>
      <c r="H30" s="17">
        <v>900</v>
      </c>
      <c r="I30" s="17">
        <v>2000</v>
      </c>
      <c r="J30" s="17">
        <v>0</v>
      </c>
      <c r="K30" s="17"/>
      <c r="L30" s="17"/>
      <c r="M30" s="17"/>
      <c r="N30" s="17"/>
      <c r="O30" s="19">
        <v>3800</v>
      </c>
      <c r="P30" s="17">
        <v>0</v>
      </c>
      <c r="Q30" s="17">
        <v>400</v>
      </c>
      <c r="R30" s="17">
        <v>1200</v>
      </c>
      <c r="S30" s="17"/>
      <c r="T30" s="17"/>
      <c r="U30" s="17"/>
      <c r="V30" s="17"/>
      <c r="W30" s="19">
        <v>1000</v>
      </c>
      <c r="X30" s="17">
        <v>300</v>
      </c>
      <c r="Y30" s="19">
        <v>300</v>
      </c>
      <c r="Z30" s="19">
        <v>0</v>
      </c>
      <c r="AA30" s="17"/>
      <c r="AB30" s="17">
        <v>1000</v>
      </c>
      <c r="AC30" s="17"/>
      <c r="AD30" s="17"/>
      <c r="AE30" s="75">
        <f t="shared" si="0"/>
        <v>53379</v>
      </c>
    </row>
    <row r="31" spans="1:31" x14ac:dyDescent="0.25">
      <c r="A31" s="4" t="s">
        <v>603</v>
      </c>
      <c r="B31" s="34" t="s">
        <v>79</v>
      </c>
      <c r="C31" s="19"/>
      <c r="D31" s="17"/>
      <c r="E31" s="17">
        <v>21</v>
      </c>
      <c r="F31" s="17">
        <v>26</v>
      </c>
      <c r="G31" s="17">
        <v>90</v>
      </c>
      <c r="H31" s="17">
        <v>130</v>
      </c>
      <c r="I31" s="17">
        <v>20</v>
      </c>
      <c r="J31" s="17">
        <v>127</v>
      </c>
      <c r="K31" s="17">
        <v>20</v>
      </c>
      <c r="L31" s="17"/>
      <c r="M31" s="17"/>
      <c r="N31" s="17">
        <v>10</v>
      </c>
      <c r="O31" s="19">
        <v>39</v>
      </c>
      <c r="P31" s="17">
        <v>5000</v>
      </c>
      <c r="Q31" s="17">
        <v>40</v>
      </c>
      <c r="R31" s="17"/>
      <c r="S31" s="17">
        <v>12</v>
      </c>
      <c r="T31" s="17">
        <v>24</v>
      </c>
      <c r="U31" s="17"/>
      <c r="V31" s="17">
        <v>20</v>
      </c>
      <c r="W31" s="19"/>
      <c r="X31" s="17">
        <v>10</v>
      </c>
      <c r="Y31" s="19">
        <v>90</v>
      </c>
      <c r="Z31" s="19">
        <v>0</v>
      </c>
      <c r="AA31" s="17"/>
      <c r="AB31" s="17">
        <v>20</v>
      </c>
      <c r="AC31" s="17">
        <v>20</v>
      </c>
      <c r="AD31" s="17">
        <v>40</v>
      </c>
      <c r="AE31" s="75">
        <f t="shared" si="0"/>
        <v>5759</v>
      </c>
    </row>
    <row r="32" spans="1:31" x14ac:dyDescent="0.25">
      <c r="A32" s="4" t="s">
        <v>647</v>
      </c>
      <c r="B32" s="34" t="s">
        <v>79</v>
      </c>
      <c r="C32" s="19"/>
      <c r="D32" s="17"/>
      <c r="E32" s="17">
        <v>0</v>
      </c>
      <c r="F32" s="17"/>
      <c r="G32" s="17">
        <v>300</v>
      </c>
      <c r="H32" s="17">
        <v>400</v>
      </c>
      <c r="I32" s="17">
        <v>0</v>
      </c>
      <c r="J32" s="17">
        <v>1700</v>
      </c>
      <c r="K32" s="17"/>
      <c r="L32" s="17">
        <v>2000</v>
      </c>
      <c r="M32" s="17"/>
      <c r="N32" s="17"/>
      <c r="O32" s="19">
        <v>400</v>
      </c>
      <c r="P32" s="17">
        <v>100</v>
      </c>
      <c r="Q32" s="17">
        <v>400</v>
      </c>
      <c r="R32" s="17">
        <v>200</v>
      </c>
      <c r="S32" s="17">
        <v>576</v>
      </c>
      <c r="T32" s="17"/>
      <c r="U32" s="17"/>
      <c r="V32" s="17"/>
      <c r="W32" s="19"/>
      <c r="X32" s="17">
        <v>0</v>
      </c>
      <c r="Y32" s="19"/>
      <c r="Z32" s="19">
        <v>0</v>
      </c>
      <c r="AA32" s="17"/>
      <c r="AB32" s="17">
        <v>600</v>
      </c>
      <c r="AC32" s="17"/>
      <c r="AD32" s="17"/>
      <c r="AE32" s="75">
        <f t="shared" si="0"/>
        <v>6676</v>
      </c>
    </row>
    <row r="33" spans="1:31" x14ac:dyDescent="0.25">
      <c r="A33" s="4" t="s">
        <v>604</v>
      </c>
      <c r="B33" s="42" t="s">
        <v>590</v>
      </c>
      <c r="C33" s="19"/>
      <c r="D33" s="17"/>
      <c r="E33" s="17">
        <v>0</v>
      </c>
      <c r="F33" s="17"/>
      <c r="G33" s="17">
        <v>150</v>
      </c>
      <c r="H33" s="17"/>
      <c r="I33" s="17">
        <v>0</v>
      </c>
      <c r="J33" s="17">
        <v>0</v>
      </c>
      <c r="K33" s="17"/>
      <c r="L33" s="17"/>
      <c r="M33" s="17"/>
      <c r="N33" s="17">
        <v>20</v>
      </c>
      <c r="O33" s="19">
        <v>0</v>
      </c>
      <c r="P33" s="17">
        <v>1000</v>
      </c>
      <c r="Q33" s="17"/>
      <c r="R33" s="17"/>
      <c r="S33" s="17">
        <v>6</v>
      </c>
      <c r="T33" s="17">
        <v>40</v>
      </c>
      <c r="U33" s="17"/>
      <c r="V33" s="17"/>
      <c r="W33" s="19"/>
      <c r="X33" s="17">
        <v>7</v>
      </c>
      <c r="Y33" s="19"/>
      <c r="Z33" s="19">
        <v>10</v>
      </c>
      <c r="AA33" s="17"/>
      <c r="AB33" s="17">
        <v>20</v>
      </c>
      <c r="AC33" s="17"/>
      <c r="AD33" s="17"/>
      <c r="AE33" s="75">
        <f t="shared" si="0"/>
        <v>1253</v>
      </c>
    </row>
    <row r="34" spans="1:31" ht="25.5" x14ac:dyDescent="0.25">
      <c r="A34" s="4" t="s">
        <v>803</v>
      </c>
      <c r="B34" s="34" t="s">
        <v>79</v>
      </c>
      <c r="C34" s="19"/>
      <c r="D34" s="17"/>
      <c r="E34" s="17">
        <v>0</v>
      </c>
      <c r="F34" s="17"/>
      <c r="G34" s="17">
        <v>34</v>
      </c>
      <c r="H34" s="17"/>
      <c r="I34" s="17">
        <v>10</v>
      </c>
      <c r="J34" s="17">
        <v>5</v>
      </c>
      <c r="K34" s="17">
        <v>110</v>
      </c>
      <c r="L34" s="17"/>
      <c r="M34" s="17"/>
      <c r="N34" s="17"/>
      <c r="O34" s="19">
        <v>2600</v>
      </c>
      <c r="P34" s="17">
        <v>57150</v>
      </c>
      <c r="Q34" s="17">
        <v>60</v>
      </c>
      <c r="R34" s="17">
        <v>6</v>
      </c>
      <c r="S34" s="17">
        <v>10</v>
      </c>
      <c r="T34" s="17">
        <v>120</v>
      </c>
      <c r="U34" s="17"/>
      <c r="V34" s="17">
        <v>20</v>
      </c>
      <c r="W34" s="19">
        <v>500</v>
      </c>
      <c r="X34" s="17">
        <v>4</v>
      </c>
      <c r="Y34" s="19">
        <v>6</v>
      </c>
      <c r="Z34" s="19">
        <v>200</v>
      </c>
      <c r="AA34" s="17"/>
      <c r="AB34" s="17">
        <v>3</v>
      </c>
      <c r="AC34" s="17"/>
      <c r="AD34" s="17"/>
      <c r="AE34" s="75">
        <f t="shared" si="0"/>
        <v>60838</v>
      </c>
    </row>
    <row r="35" spans="1:31" ht="15" customHeight="1" x14ac:dyDescent="0.25">
      <c r="A35" s="4" t="s">
        <v>805</v>
      </c>
      <c r="B35" s="34" t="s">
        <v>79</v>
      </c>
      <c r="C35" s="19">
        <v>20842</v>
      </c>
      <c r="D35" s="17">
        <v>650</v>
      </c>
      <c r="E35" s="17">
        <v>0</v>
      </c>
      <c r="F35" s="17"/>
      <c r="G35" s="17">
        <v>600</v>
      </c>
      <c r="H35" s="17"/>
      <c r="I35" s="17">
        <v>3000</v>
      </c>
      <c r="J35" s="17">
        <v>17000</v>
      </c>
      <c r="K35" s="17"/>
      <c r="L35" s="17">
        <v>2000</v>
      </c>
      <c r="M35" s="17"/>
      <c r="N35" s="17"/>
      <c r="O35" s="19">
        <v>0</v>
      </c>
      <c r="P35" s="17">
        <v>118000</v>
      </c>
      <c r="Q35" s="17">
        <v>160</v>
      </c>
      <c r="R35" s="17"/>
      <c r="S35" s="17">
        <v>576</v>
      </c>
      <c r="T35" s="17"/>
      <c r="U35" s="17"/>
      <c r="V35" s="17">
        <v>1000</v>
      </c>
      <c r="W35" s="19">
        <v>3000</v>
      </c>
      <c r="X35" s="17">
        <v>4</v>
      </c>
      <c r="Y35" s="19">
        <v>350</v>
      </c>
      <c r="Z35" s="19">
        <v>0</v>
      </c>
      <c r="AA35" s="17"/>
      <c r="AB35" s="17">
        <v>500</v>
      </c>
      <c r="AC35" s="17"/>
      <c r="AD35" s="17"/>
      <c r="AE35" s="75">
        <f t="shared" si="0"/>
        <v>167682</v>
      </c>
    </row>
    <row r="36" spans="1:31" x14ac:dyDescent="0.25">
      <c r="A36" s="4" t="s">
        <v>648</v>
      </c>
      <c r="B36" s="34" t="s">
        <v>79</v>
      </c>
      <c r="C36" s="19"/>
      <c r="D36" s="17"/>
      <c r="E36" s="17">
        <v>0</v>
      </c>
      <c r="F36" s="17">
        <v>112</v>
      </c>
      <c r="G36" s="17">
        <v>2000</v>
      </c>
      <c r="H36" s="17">
        <v>840</v>
      </c>
      <c r="I36" s="17">
        <v>2000</v>
      </c>
      <c r="J36" s="17">
        <v>1200</v>
      </c>
      <c r="K36" s="17">
        <v>280</v>
      </c>
      <c r="L36" s="17">
        <v>2000</v>
      </c>
      <c r="M36" s="17"/>
      <c r="N36" s="17"/>
      <c r="O36" s="19">
        <v>0</v>
      </c>
      <c r="P36" s="17">
        <v>7000</v>
      </c>
      <c r="Q36" s="17">
        <v>400</v>
      </c>
      <c r="R36" s="17"/>
      <c r="S36" s="17">
        <v>576</v>
      </c>
      <c r="T36" s="17">
        <v>180</v>
      </c>
      <c r="U36" s="17"/>
      <c r="V36" s="17">
        <v>1000</v>
      </c>
      <c r="W36" s="19">
        <v>1000</v>
      </c>
      <c r="X36" s="17">
        <v>200</v>
      </c>
      <c r="Y36" s="19">
        <v>80</v>
      </c>
      <c r="Z36" s="19">
        <v>300</v>
      </c>
      <c r="AA36" s="17"/>
      <c r="AB36" s="17">
        <v>500</v>
      </c>
      <c r="AC36" s="17"/>
      <c r="AD36" s="17"/>
      <c r="AE36" s="75">
        <f t="shared" si="0"/>
        <v>19668</v>
      </c>
    </row>
    <row r="37" spans="1:31" x14ac:dyDescent="0.25">
      <c r="A37" s="4" t="s">
        <v>649</v>
      </c>
      <c r="B37" s="34" t="s">
        <v>79</v>
      </c>
      <c r="C37" s="19"/>
      <c r="D37" s="17"/>
      <c r="E37" s="17">
        <v>11000</v>
      </c>
      <c r="F37" s="17"/>
      <c r="G37" s="12">
        <v>5000</v>
      </c>
      <c r="H37" s="17">
        <v>2276</v>
      </c>
      <c r="I37" s="17">
        <v>2000</v>
      </c>
      <c r="J37" s="17">
        <v>0</v>
      </c>
      <c r="K37" s="17">
        <v>700</v>
      </c>
      <c r="L37" s="17">
        <v>2000</v>
      </c>
      <c r="M37" s="17"/>
      <c r="N37" s="17">
        <v>1600</v>
      </c>
      <c r="O37" s="19">
        <v>0</v>
      </c>
      <c r="P37" s="17">
        <v>54290</v>
      </c>
      <c r="Q37" s="17">
        <v>160</v>
      </c>
      <c r="R37" s="17">
        <v>3072</v>
      </c>
      <c r="S37" s="17">
        <v>576</v>
      </c>
      <c r="T37" s="17"/>
      <c r="U37" s="17"/>
      <c r="V37" s="17">
        <v>1000</v>
      </c>
      <c r="W37" s="19">
        <v>3000</v>
      </c>
      <c r="X37" s="17">
        <v>300</v>
      </c>
      <c r="Y37" s="19">
        <v>180</v>
      </c>
      <c r="Z37" s="19">
        <v>1500</v>
      </c>
      <c r="AA37" s="17" t="s">
        <v>961</v>
      </c>
      <c r="AB37" s="17">
        <v>8000</v>
      </c>
      <c r="AC37" s="17">
        <v>400</v>
      </c>
      <c r="AD37" s="17">
        <v>2700</v>
      </c>
      <c r="AE37" s="75">
        <f t="shared" si="0"/>
        <v>99754</v>
      </c>
    </row>
    <row r="38" spans="1:31" x14ac:dyDescent="0.25">
      <c r="A38" s="4" t="s">
        <v>605</v>
      </c>
      <c r="B38" s="42" t="s">
        <v>590</v>
      </c>
      <c r="C38" s="19"/>
      <c r="D38" s="17"/>
      <c r="E38" s="17">
        <v>0</v>
      </c>
      <c r="F38" s="17"/>
      <c r="G38" s="17"/>
      <c r="H38" s="17"/>
      <c r="I38" s="17">
        <v>0</v>
      </c>
      <c r="J38" s="17">
        <v>0</v>
      </c>
      <c r="K38" s="17"/>
      <c r="L38" s="17"/>
      <c r="M38" s="17"/>
      <c r="N38" s="17">
        <v>6</v>
      </c>
      <c r="O38" s="19">
        <v>0</v>
      </c>
      <c r="P38" s="17">
        <v>250</v>
      </c>
      <c r="Q38" s="17">
        <v>30</v>
      </c>
      <c r="R38" s="17"/>
      <c r="S38" s="17">
        <v>12</v>
      </c>
      <c r="T38" s="17"/>
      <c r="U38" s="17"/>
      <c r="V38" s="17">
        <v>10</v>
      </c>
      <c r="W38" s="19"/>
      <c r="X38" s="17">
        <v>2</v>
      </c>
      <c r="Y38" s="19"/>
      <c r="Z38" s="19">
        <v>0</v>
      </c>
      <c r="AA38" s="17"/>
      <c r="AB38" s="17">
        <v>10</v>
      </c>
      <c r="AC38" s="17"/>
      <c r="AD38" s="17"/>
      <c r="AE38" s="75">
        <f t="shared" si="0"/>
        <v>320</v>
      </c>
    </row>
    <row r="39" spans="1:31" x14ac:dyDescent="0.25">
      <c r="A39" s="4" t="s">
        <v>606</v>
      </c>
      <c r="B39" s="42" t="s">
        <v>590</v>
      </c>
      <c r="C39" s="19"/>
      <c r="D39" s="17">
        <v>50</v>
      </c>
      <c r="E39" s="17">
        <v>0</v>
      </c>
      <c r="F39" s="17"/>
      <c r="G39" s="17">
        <v>30</v>
      </c>
      <c r="H39" s="17"/>
      <c r="I39" s="17">
        <v>0</v>
      </c>
      <c r="J39" s="17">
        <v>200</v>
      </c>
      <c r="K39" s="17">
        <v>40</v>
      </c>
      <c r="L39" s="17"/>
      <c r="M39" s="17"/>
      <c r="N39" s="17"/>
      <c r="O39" s="19"/>
      <c r="P39" s="17">
        <v>0</v>
      </c>
      <c r="Q39" s="17"/>
      <c r="R39" s="17"/>
      <c r="S39" s="17">
        <v>6</v>
      </c>
      <c r="T39" s="17"/>
      <c r="U39" s="17"/>
      <c r="V39" s="17"/>
      <c r="W39" s="19"/>
      <c r="X39" s="17">
        <v>0</v>
      </c>
      <c r="Y39" s="19"/>
      <c r="Z39" s="19">
        <v>0</v>
      </c>
      <c r="AA39" s="17"/>
      <c r="AB39" s="17">
        <v>15</v>
      </c>
      <c r="AC39" s="17"/>
      <c r="AD39" s="17"/>
      <c r="AE39" s="75">
        <f t="shared" si="0"/>
        <v>341</v>
      </c>
    </row>
    <row r="40" spans="1:31" x14ac:dyDescent="0.25">
      <c r="A40" s="4" t="s">
        <v>914</v>
      </c>
      <c r="B40" s="34" t="s">
        <v>79</v>
      </c>
      <c r="C40" s="19"/>
      <c r="D40" s="17">
        <v>20000</v>
      </c>
      <c r="E40" s="17">
        <v>1500</v>
      </c>
      <c r="F40" s="17">
        <v>3428</v>
      </c>
      <c r="G40" s="17">
        <v>10000</v>
      </c>
      <c r="H40" s="17">
        <v>3840</v>
      </c>
      <c r="I40" s="17">
        <v>0</v>
      </c>
      <c r="J40" s="17">
        <v>1600</v>
      </c>
      <c r="K40" s="17">
        <v>800</v>
      </c>
      <c r="L40" s="17">
        <v>3000</v>
      </c>
      <c r="M40" s="17"/>
      <c r="N40" s="17"/>
      <c r="O40" s="19">
        <v>17800</v>
      </c>
      <c r="P40" s="17">
        <v>97196</v>
      </c>
      <c r="Q40" s="17">
        <v>120</v>
      </c>
      <c r="R40" s="17"/>
      <c r="S40" s="17">
        <v>576</v>
      </c>
      <c r="T40" s="17">
        <v>1500</v>
      </c>
      <c r="U40" s="17"/>
      <c r="V40" s="17">
        <v>1000</v>
      </c>
      <c r="W40" s="19">
        <v>3000</v>
      </c>
      <c r="X40" s="17">
        <v>400</v>
      </c>
      <c r="Y40" s="19">
        <v>1000</v>
      </c>
      <c r="Z40" s="19">
        <v>500</v>
      </c>
      <c r="AA40" s="17" t="s">
        <v>961</v>
      </c>
      <c r="AB40" s="17">
        <v>500</v>
      </c>
      <c r="AC40" s="17"/>
      <c r="AD40" s="17">
        <v>1000</v>
      </c>
      <c r="AE40" s="75">
        <f t="shared" si="0"/>
        <v>168760</v>
      </c>
    </row>
    <row r="41" spans="1:31" x14ac:dyDescent="0.25">
      <c r="A41" s="4" t="s">
        <v>915</v>
      </c>
      <c r="B41" s="34" t="s">
        <v>79</v>
      </c>
      <c r="C41" s="19"/>
      <c r="D41" s="17"/>
      <c r="E41" s="17">
        <v>0</v>
      </c>
      <c r="F41" s="17"/>
      <c r="G41" s="17"/>
      <c r="H41" s="17"/>
      <c r="I41" s="17">
        <v>0</v>
      </c>
      <c r="J41" s="17">
        <v>0</v>
      </c>
      <c r="K41" s="17"/>
      <c r="L41" s="17"/>
      <c r="M41" s="17"/>
      <c r="N41" s="17"/>
      <c r="O41" s="19">
        <v>1800</v>
      </c>
      <c r="P41" s="17">
        <v>0</v>
      </c>
      <c r="Q41" s="17"/>
      <c r="R41" s="17"/>
      <c r="S41" s="17"/>
      <c r="T41" s="17"/>
      <c r="U41" s="17"/>
      <c r="V41" s="17"/>
      <c r="W41" s="19">
        <v>3000</v>
      </c>
      <c r="X41" s="17">
        <v>720</v>
      </c>
      <c r="Y41" s="19"/>
      <c r="Z41" s="19">
        <v>0</v>
      </c>
      <c r="AA41" s="17"/>
      <c r="AB41" s="17">
        <v>1000</v>
      </c>
      <c r="AC41" s="17"/>
      <c r="AD41" s="17"/>
      <c r="AE41" s="75">
        <f t="shared" si="0"/>
        <v>6520</v>
      </c>
    </row>
    <row r="42" spans="1:31" x14ac:dyDescent="0.25">
      <c r="A42" s="4" t="s">
        <v>607</v>
      </c>
      <c r="B42" s="42" t="s">
        <v>590</v>
      </c>
      <c r="C42" s="19"/>
      <c r="D42" s="17">
        <v>50</v>
      </c>
      <c r="E42" s="17">
        <v>0</v>
      </c>
      <c r="F42" s="17"/>
      <c r="G42" s="17">
        <v>5</v>
      </c>
      <c r="H42" s="17"/>
      <c r="I42" s="17">
        <v>0</v>
      </c>
      <c r="J42" s="17">
        <v>0</v>
      </c>
      <c r="K42" s="17"/>
      <c r="L42" s="17"/>
      <c r="M42" s="17"/>
      <c r="N42" s="17"/>
      <c r="O42" s="19">
        <v>0</v>
      </c>
      <c r="P42" s="17">
        <v>60</v>
      </c>
      <c r="Q42" s="17">
        <v>25</v>
      </c>
      <c r="R42" s="17"/>
      <c r="S42" s="17"/>
      <c r="T42" s="17">
        <v>22</v>
      </c>
      <c r="U42" s="17"/>
      <c r="V42" s="17"/>
      <c r="W42" s="19"/>
      <c r="X42" s="17">
        <v>2</v>
      </c>
      <c r="Y42" s="19"/>
      <c r="Z42" s="19">
        <v>10</v>
      </c>
      <c r="AA42" s="17"/>
      <c r="AB42" s="17">
        <v>5</v>
      </c>
      <c r="AC42" s="17"/>
      <c r="AD42" s="17"/>
      <c r="AE42" s="75">
        <f t="shared" si="0"/>
        <v>179</v>
      </c>
    </row>
    <row r="43" spans="1:31" x14ac:dyDescent="0.25">
      <c r="A43" s="4" t="s">
        <v>650</v>
      </c>
      <c r="B43" s="34" t="s">
        <v>79</v>
      </c>
      <c r="C43" s="19"/>
      <c r="D43" s="17"/>
      <c r="E43" s="17">
        <v>0</v>
      </c>
      <c r="F43" s="17"/>
      <c r="G43" s="17">
        <v>5000</v>
      </c>
      <c r="H43" s="17">
        <v>1920</v>
      </c>
      <c r="I43" s="17">
        <v>0</v>
      </c>
      <c r="J43" s="17">
        <v>0</v>
      </c>
      <c r="K43" s="17"/>
      <c r="L43" s="17">
        <v>2000</v>
      </c>
      <c r="M43" s="17"/>
      <c r="N43" s="17"/>
      <c r="O43" s="19">
        <v>8748</v>
      </c>
      <c r="P43" s="17">
        <v>45000</v>
      </c>
      <c r="Q43" s="17">
        <v>90</v>
      </c>
      <c r="R43" s="17">
        <v>1728</v>
      </c>
      <c r="S43" s="17"/>
      <c r="T43" s="17">
        <v>780</v>
      </c>
      <c r="U43" s="17"/>
      <c r="V43" s="17"/>
      <c r="W43" s="19"/>
      <c r="X43" s="17">
        <v>300</v>
      </c>
      <c r="Y43" s="19">
        <v>100</v>
      </c>
      <c r="Z43" s="19">
        <v>0</v>
      </c>
      <c r="AA43" s="17"/>
      <c r="AB43" s="17">
        <v>0</v>
      </c>
      <c r="AC43" s="17"/>
      <c r="AD43" s="17"/>
      <c r="AE43" s="75">
        <f t="shared" si="0"/>
        <v>65666</v>
      </c>
    </row>
    <row r="44" spans="1:31" x14ac:dyDescent="0.25">
      <c r="A44" s="4" t="s">
        <v>651</v>
      </c>
      <c r="B44" s="34" t="s">
        <v>79</v>
      </c>
      <c r="C44" s="19"/>
      <c r="D44" s="17">
        <v>12000</v>
      </c>
      <c r="E44" s="17">
        <v>4600</v>
      </c>
      <c r="F44" s="17"/>
      <c r="G44" s="17">
        <v>600</v>
      </c>
      <c r="H44" s="17"/>
      <c r="I44" s="17">
        <v>0</v>
      </c>
      <c r="J44" s="17">
        <v>0</v>
      </c>
      <c r="K44" s="17">
        <v>450</v>
      </c>
      <c r="L44" s="17"/>
      <c r="M44" s="17"/>
      <c r="N44" s="17">
        <v>200</v>
      </c>
      <c r="O44" s="19">
        <v>6580</v>
      </c>
      <c r="P44" s="17">
        <v>46446</v>
      </c>
      <c r="Q44" s="17">
        <v>90</v>
      </c>
      <c r="R44" s="17"/>
      <c r="S44" s="17"/>
      <c r="T44" s="17">
        <v>780</v>
      </c>
      <c r="U44" s="17"/>
      <c r="V44" s="17"/>
      <c r="W44" s="19"/>
      <c r="X44" s="17">
        <v>100</v>
      </c>
      <c r="Y44" s="19">
        <v>300</v>
      </c>
      <c r="Z44" s="19">
        <v>100</v>
      </c>
      <c r="AA44" s="17"/>
      <c r="AB44" s="17">
        <v>0</v>
      </c>
      <c r="AC44" s="17"/>
      <c r="AD44" s="17"/>
      <c r="AE44" s="75">
        <f t="shared" si="0"/>
        <v>72246</v>
      </c>
    </row>
    <row r="45" spans="1:31" x14ac:dyDescent="0.25">
      <c r="A45" s="4" t="s">
        <v>652</v>
      </c>
      <c r="B45" s="34" t="s">
        <v>79</v>
      </c>
      <c r="C45" s="19"/>
      <c r="D45" s="17"/>
      <c r="E45" s="17">
        <v>0</v>
      </c>
      <c r="F45" s="17">
        <v>3800</v>
      </c>
      <c r="G45" s="17"/>
      <c r="H45" s="17">
        <v>1692</v>
      </c>
      <c r="I45" s="17">
        <v>1000</v>
      </c>
      <c r="J45" s="17">
        <v>0</v>
      </c>
      <c r="K45" s="17"/>
      <c r="L45" s="17">
        <v>2000</v>
      </c>
      <c r="M45" s="17"/>
      <c r="N45" s="17"/>
      <c r="O45" s="19">
        <v>8280</v>
      </c>
      <c r="P45" s="17">
        <v>25000</v>
      </c>
      <c r="Q45" s="17">
        <v>90</v>
      </c>
      <c r="R45" s="17"/>
      <c r="S45" s="17"/>
      <c r="T45" s="17"/>
      <c r="U45" s="17"/>
      <c r="V45" s="17"/>
      <c r="W45" s="19"/>
      <c r="X45" s="17">
        <v>100</v>
      </c>
      <c r="Y45" s="19"/>
      <c r="Z45" s="19">
        <v>0</v>
      </c>
      <c r="AA45" s="17"/>
      <c r="AB45" s="17">
        <v>0</v>
      </c>
      <c r="AC45" s="17"/>
      <c r="AD45" s="17"/>
      <c r="AE45" s="75">
        <f t="shared" si="0"/>
        <v>41962</v>
      </c>
    </row>
    <row r="46" spans="1:31" x14ac:dyDescent="0.25">
      <c r="A46" s="4" t="s">
        <v>653</v>
      </c>
      <c r="B46" s="34" t="s">
        <v>79</v>
      </c>
      <c r="C46" s="19"/>
      <c r="D46" s="17"/>
      <c r="E46" s="17">
        <v>0</v>
      </c>
      <c r="F46" s="17">
        <v>9200</v>
      </c>
      <c r="G46" s="17"/>
      <c r="H46" s="17">
        <v>850</v>
      </c>
      <c r="I46" s="17">
        <v>1500</v>
      </c>
      <c r="J46" s="17">
        <v>0</v>
      </c>
      <c r="K46" s="17"/>
      <c r="L46" s="17"/>
      <c r="M46" s="17"/>
      <c r="N46" s="17"/>
      <c r="O46" s="19">
        <v>8500</v>
      </c>
      <c r="P46" s="17">
        <v>0</v>
      </c>
      <c r="Q46" s="17">
        <v>400</v>
      </c>
      <c r="R46" s="17"/>
      <c r="S46" s="17"/>
      <c r="T46" s="17"/>
      <c r="U46" s="17"/>
      <c r="V46" s="17"/>
      <c r="W46" s="19">
        <v>1000</v>
      </c>
      <c r="X46" s="17">
        <v>150</v>
      </c>
      <c r="Y46" s="19"/>
      <c r="Z46" s="19">
        <v>0</v>
      </c>
      <c r="AA46" s="17"/>
      <c r="AB46" s="17">
        <v>0</v>
      </c>
      <c r="AC46" s="17"/>
      <c r="AD46" s="17"/>
      <c r="AE46" s="75">
        <f t="shared" si="0"/>
        <v>21600</v>
      </c>
    </row>
    <row r="47" spans="1:31" x14ac:dyDescent="0.25">
      <c r="A47" s="4" t="s">
        <v>608</v>
      </c>
      <c r="B47" s="42" t="s">
        <v>590</v>
      </c>
      <c r="C47" s="19"/>
      <c r="D47" s="17"/>
      <c r="E47" s="17">
        <v>0</v>
      </c>
      <c r="F47" s="17"/>
      <c r="G47" s="17">
        <v>30</v>
      </c>
      <c r="H47" s="17"/>
      <c r="I47" s="17">
        <v>1</v>
      </c>
      <c r="J47" s="17">
        <v>0</v>
      </c>
      <c r="K47" s="17"/>
      <c r="L47" s="17"/>
      <c r="M47" s="17"/>
      <c r="N47" s="17">
        <v>5</v>
      </c>
      <c r="O47" s="19">
        <v>52</v>
      </c>
      <c r="P47" s="17">
        <v>60</v>
      </c>
      <c r="Q47" s="17">
        <v>30</v>
      </c>
      <c r="R47" s="17"/>
      <c r="S47" s="17"/>
      <c r="T47" s="17"/>
      <c r="U47" s="17"/>
      <c r="V47" s="17"/>
      <c r="W47" s="19"/>
      <c r="X47" s="17">
        <v>2</v>
      </c>
      <c r="Y47" s="19"/>
      <c r="Z47" s="19">
        <v>0</v>
      </c>
      <c r="AA47" s="17"/>
      <c r="AB47" s="17">
        <v>10</v>
      </c>
      <c r="AC47" s="17"/>
      <c r="AD47" s="17"/>
      <c r="AE47" s="75">
        <f t="shared" si="0"/>
        <v>190</v>
      </c>
    </row>
    <row r="48" spans="1:31" x14ac:dyDescent="0.25">
      <c r="A48" s="4" t="s">
        <v>806</v>
      </c>
      <c r="B48" s="34" t="s">
        <v>79</v>
      </c>
      <c r="C48" s="19"/>
      <c r="D48" s="17">
        <v>30000</v>
      </c>
      <c r="E48" s="17">
        <v>6000</v>
      </c>
      <c r="F48" s="17"/>
      <c r="G48" s="17">
        <v>10000</v>
      </c>
      <c r="H48" s="17">
        <v>1760</v>
      </c>
      <c r="I48" s="17">
        <v>4000</v>
      </c>
      <c r="J48" s="17">
        <v>18000</v>
      </c>
      <c r="K48" s="17"/>
      <c r="L48" s="17">
        <v>3000</v>
      </c>
      <c r="M48" s="17"/>
      <c r="N48" s="17"/>
      <c r="O48" s="19">
        <v>18000</v>
      </c>
      <c r="P48" s="17">
        <v>151312</v>
      </c>
      <c r="Q48" s="17">
        <v>120</v>
      </c>
      <c r="R48" s="17"/>
      <c r="S48" s="17">
        <v>576</v>
      </c>
      <c r="T48" s="17"/>
      <c r="U48" s="17"/>
      <c r="V48" s="17"/>
      <c r="W48" s="19">
        <v>3000</v>
      </c>
      <c r="X48" s="17">
        <v>400</v>
      </c>
      <c r="Y48" s="19">
        <v>80</v>
      </c>
      <c r="Z48" s="19">
        <v>0</v>
      </c>
      <c r="AA48" s="17"/>
      <c r="AB48" s="17">
        <v>2800</v>
      </c>
      <c r="AC48" s="17"/>
      <c r="AD48" s="17"/>
      <c r="AE48" s="75">
        <f t="shared" si="0"/>
        <v>249048</v>
      </c>
    </row>
    <row r="49" spans="1:31" x14ac:dyDescent="0.25">
      <c r="A49" s="5" t="s">
        <v>654</v>
      </c>
      <c r="B49" s="34" t="s">
        <v>79</v>
      </c>
      <c r="C49" s="19">
        <v>10224</v>
      </c>
      <c r="D49" s="17"/>
      <c r="E49" s="17">
        <v>0</v>
      </c>
      <c r="F49" s="17"/>
      <c r="G49" s="17">
        <v>5000</v>
      </c>
      <c r="H49" s="17">
        <v>312</v>
      </c>
      <c r="I49" s="17">
        <v>4000</v>
      </c>
      <c r="J49" s="17">
        <v>1500</v>
      </c>
      <c r="K49" s="17">
        <v>1000</v>
      </c>
      <c r="L49" s="17">
        <v>2000</v>
      </c>
      <c r="M49" s="17"/>
      <c r="N49" s="17">
        <v>600</v>
      </c>
      <c r="O49" s="19">
        <v>17768</v>
      </c>
      <c r="P49" s="17">
        <v>65000</v>
      </c>
      <c r="Q49" s="17"/>
      <c r="R49" s="17">
        <v>1728</v>
      </c>
      <c r="S49" s="17"/>
      <c r="T49" s="17">
        <v>1500</v>
      </c>
      <c r="U49" s="17"/>
      <c r="V49" s="17"/>
      <c r="W49" s="19"/>
      <c r="X49" s="17">
        <v>200</v>
      </c>
      <c r="Y49" s="19">
        <v>280</v>
      </c>
      <c r="Z49" s="19">
        <v>3000</v>
      </c>
      <c r="AA49" s="17" t="s">
        <v>962</v>
      </c>
      <c r="AB49" s="17">
        <v>0</v>
      </c>
      <c r="AC49" s="17"/>
      <c r="AD49" s="17">
        <v>1000</v>
      </c>
      <c r="AE49" s="75">
        <f t="shared" si="0"/>
        <v>115112</v>
      </c>
    </row>
    <row r="50" spans="1:31" x14ac:dyDescent="0.25">
      <c r="A50" s="4" t="s">
        <v>655</v>
      </c>
      <c r="B50" s="34" t="s">
        <v>79</v>
      </c>
      <c r="C50" s="19"/>
      <c r="D50" s="17"/>
      <c r="E50" s="17">
        <v>360</v>
      </c>
      <c r="F50" s="17"/>
      <c r="G50" s="17">
        <v>500</v>
      </c>
      <c r="H50" s="17">
        <v>1548</v>
      </c>
      <c r="I50" s="17">
        <v>4000</v>
      </c>
      <c r="J50" s="17">
        <v>0</v>
      </c>
      <c r="K50" s="17"/>
      <c r="L50" s="17"/>
      <c r="M50" s="17"/>
      <c r="N50" s="17"/>
      <c r="O50" s="19">
        <v>8085</v>
      </c>
      <c r="P50" s="17">
        <v>45000</v>
      </c>
      <c r="Q50" s="17"/>
      <c r="R50" s="17"/>
      <c r="S50" s="17"/>
      <c r="T50" s="17"/>
      <c r="U50" s="17"/>
      <c r="V50" s="17"/>
      <c r="W50" s="19"/>
      <c r="X50" s="17">
        <v>100</v>
      </c>
      <c r="Y50" s="19"/>
      <c r="Z50" s="19">
        <v>0</v>
      </c>
      <c r="AA50" s="17"/>
      <c r="AB50" s="17">
        <v>0</v>
      </c>
      <c r="AC50" s="17"/>
      <c r="AD50" s="17">
        <v>500</v>
      </c>
      <c r="AE50" s="75">
        <f t="shared" si="0"/>
        <v>60093</v>
      </c>
    </row>
    <row r="51" spans="1:31" x14ac:dyDescent="0.25">
      <c r="A51" s="4" t="s">
        <v>609</v>
      </c>
      <c r="B51" s="42" t="s">
        <v>590</v>
      </c>
      <c r="C51" s="19"/>
      <c r="D51" s="17"/>
      <c r="E51" s="17">
        <v>0</v>
      </c>
      <c r="F51" s="17"/>
      <c r="G51" s="17">
        <v>900</v>
      </c>
      <c r="H51" s="17"/>
      <c r="I51" s="17">
        <v>0</v>
      </c>
      <c r="J51" s="17">
        <v>1600</v>
      </c>
      <c r="K51" s="17"/>
      <c r="L51" s="17">
        <v>40</v>
      </c>
      <c r="M51" s="17"/>
      <c r="N51" s="17"/>
      <c r="O51" s="17">
        <v>250</v>
      </c>
      <c r="P51" s="17">
        <v>100</v>
      </c>
      <c r="Q51" s="17"/>
      <c r="R51" s="17"/>
      <c r="S51" s="17">
        <v>12</v>
      </c>
      <c r="T51" s="17"/>
      <c r="U51" s="17"/>
      <c r="V51" s="17"/>
      <c r="W51" s="17"/>
      <c r="X51" s="17">
        <v>0</v>
      </c>
      <c r="Y51" s="17"/>
      <c r="Z51" s="17">
        <v>0</v>
      </c>
      <c r="AA51" s="17"/>
      <c r="AB51" s="17">
        <v>0</v>
      </c>
      <c r="AC51" s="17"/>
      <c r="AD51" s="17"/>
      <c r="AE51" s="75">
        <f t="shared" si="0"/>
        <v>2902</v>
      </c>
    </row>
    <row r="52" spans="1:31" x14ac:dyDescent="0.25">
      <c r="A52" s="4" t="s">
        <v>916</v>
      </c>
      <c r="B52" s="34" t="s">
        <v>79</v>
      </c>
      <c r="C52" s="19">
        <v>25920</v>
      </c>
      <c r="D52" s="17">
        <v>17000</v>
      </c>
      <c r="E52" s="17">
        <v>8100</v>
      </c>
      <c r="F52" s="17">
        <v>7280</v>
      </c>
      <c r="G52" s="17">
        <v>9000</v>
      </c>
      <c r="H52" s="17"/>
      <c r="I52" s="17">
        <v>16000</v>
      </c>
      <c r="J52" s="17">
        <v>18000</v>
      </c>
      <c r="K52" s="17">
        <v>2000</v>
      </c>
      <c r="L52" s="17">
        <v>4000</v>
      </c>
      <c r="M52" s="17"/>
      <c r="N52" s="17">
        <v>4300</v>
      </c>
      <c r="O52" s="19">
        <v>25000</v>
      </c>
      <c r="P52" s="17">
        <v>250000</v>
      </c>
      <c r="Q52" s="17">
        <v>120</v>
      </c>
      <c r="R52" s="17">
        <v>15000</v>
      </c>
      <c r="S52" s="17"/>
      <c r="T52" s="17"/>
      <c r="U52" s="17"/>
      <c r="V52" s="17">
        <v>1200</v>
      </c>
      <c r="W52" s="19">
        <v>240</v>
      </c>
      <c r="X52" s="17">
        <v>400</v>
      </c>
      <c r="Y52" s="19">
        <v>450</v>
      </c>
      <c r="Z52" s="19">
        <v>2000</v>
      </c>
      <c r="AA52" s="17"/>
      <c r="AB52" s="17">
        <v>0</v>
      </c>
      <c r="AC52" s="17">
        <v>400</v>
      </c>
      <c r="AD52" s="17">
        <v>2500</v>
      </c>
      <c r="AE52" s="75">
        <f t="shared" si="0"/>
        <v>408910</v>
      </c>
    </row>
    <row r="53" spans="1:31" x14ac:dyDescent="0.25">
      <c r="A53" s="4" t="s">
        <v>656</v>
      </c>
      <c r="B53" s="34" t="s">
        <v>79</v>
      </c>
      <c r="C53" s="19">
        <v>7488</v>
      </c>
      <c r="D53" s="17">
        <v>20000</v>
      </c>
      <c r="E53" s="17">
        <v>0</v>
      </c>
      <c r="F53" s="17"/>
      <c r="G53" s="17">
        <v>4000</v>
      </c>
      <c r="H53" s="17">
        <v>432</v>
      </c>
      <c r="I53" s="17">
        <v>0</v>
      </c>
      <c r="J53" s="17">
        <v>14000</v>
      </c>
      <c r="K53" s="17">
        <v>1500</v>
      </c>
      <c r="L53" s="17"/>
      <c r="M53" s="17"/>
      <c r="N53" s="17">
        <v>2500</v>
      </c>
      <c r="O53" s="19">
        <v>800</v>
      </c>
      <c r="P53" s="17">
        <v>70000</v>
      </c>
      <c r="Q53" s="17">
        <v>400</v>
      </c>
      <c r="R53" s="17"/>
      <c r="S53" s="17"/>
      <c r="T53" s="17"/>
      <c r="U53" s="17"/>
      <c r="V53" s="17"/>
      <c r="W53" s="19"/>
      <c r="X53" s="17">
        <v>100</v>
      </c>
      <c r="Y53" s="19">
        <v>200</v>
      </c>
      <c r="Z53" s="19">
        <v>0</v>
      </c>
      <c r="AA53" s="17"/>
      <c r="AB53" s="17">
        <v>0</v>
      </c>
      <c r="AC53" s="17"/>
      <c r="AD53" s="17">
        <v>1000</v>
      </c>
      <c r="AE53" s="75">
        <f t="shared" si="0"/>
        <v>122420</v>
      </c>
    </row>
    <row r="54" spans="1:31" x14ac:dyDescent="0.25">
      <c r="A54" s="4" t="s">
        <v>917</v>
      </c>
      <c r="B54" s="34" t="s">
        <v>79</v>
      </c>
      <c r="C54" s="19"/>
      <c r="D54" s="17">
        <v>4800</v>
      </c>
      <c r="E54" s="17">
        <v>0</v>
      </c>
      <c r="F54" s="17"/>
      <c r="G54" s="17"/>
      <c r="H54" s="17">
        <v>2100</v>
      </c>
      <c r="I54" s="17">
        <v>0</v>
      </c>
      <c r="J54" s="17">
        <v>4000</v>
      </c>
      <c r="K54" s="17">
        <v>200</v>
      </c>
      <c r="L54" s="17">
        <v>2000</v>
      </c>
      <c r="M54" s="17"/>
      <c r="N54" s="17"/>
      <c r="O54" s="19">
        <v>2160</v>
      </c>
      <c r="P54" s="17">
        <v>25000</v>
      </c>
      <c r="Q54" s="17">
        <v>400</v>
      </c>
      <c r="R54" s="17"/>
      <c r="S54" s="17">
        <v>576</v>
      </c>
      <c r="T54" s="17"/>
      <c r="U54" s="17"/>
      <c r="V54" s="17"/>
      <c r="W54" s="19"/>
      <c r="X54" s="17">
        <v>0</v>
      </c>
      <c r="Y54" s="19">
        <v>100</v>
      </c>
      <c r="Z54" s="19">
        <v>0</v>
      </c>
      <c r="AA54" s="17"/>
      <c r="AB54" s="17">
        <v>400</v>
      </c>
      <c r="AC54" s="17"/>
      <c r="AD54" s="17"/>
      <c r="AE54" s="75">
        <f t="shared" si="0"/>
        <v>41736</v>
      </c>
    </row>
    <row r="55" spans="1:31" x14ac:dyDescent="0.25">
      <c r="A55" s="4" t="s">
        <v>885</v>
      </c>
      <c r="B55" s="42" t="s">
        <v>590</v>
      </c>
      <c r="C55" s="19">
        <v>388</v>
      </c>
      <c r="D55" s="17"/>
      <c r="E55" s="17">
        <v>0</v>
      </c>
      <c r="F55" s="17"/>
      <c r="G55" s="17">
        <v>10</v>
      </c>
      <c r="H55" s="17">
        <v>7.63</v>
      </c>
      <c r="I55" s="17">
        <v>20</v>
      </c>
      <c r="J55" s="17">
        <v>16</v>
      </c>
      <c r="K55" s="17"/>
      <c r="L55" s="17"/>
      <c r="M55" s="17"/>
      <c r="N55" s="17"/>
      <c r="O55" s="19">
        <v>8</v>
      </c>
      <c r="P55" s="17">
        <v>100</v>
      </c>
      <c r="Q55" s="17"/>
      <c r="R55" s="17">
        <v>3</v>
      </c>
      <c r="S55" s="17"/>
      <c r="T55" s="17"/>
      <c r="U55" s="17"/>
      <c r="V55" s="17"/>
      <c r="W55" s="19"/>
      <c r="X55" s="17">
        <v>0</v>
      </c>
      <c r="Y55" s="19">
        <v>5</v>
      </c>
      <c r="Z55" s="19">
        <v>0</v>
      </c>
      <c r="AA55" s="17"/>
      <c r="AB55" s="17">
        <v>15</v>
      </c>
      <c r="AC55" s="17"/>
      <c r="AD55" s="17"/>
      <c r="AE55" s="75">
        <f t="shared" si="0"/>
        <v>572.63</v>
      </c>
    </row>
    <row r="56" spans="1:31" x14ac:dyDescent="0.25">
      <c r="A56" s="6" t="s">
        <v>610</v>
      </c>
      <c r="B56" s="42" t="s">
        <v>590</v>
      </c>
      <c r="C56" s="19">
        <v>102</v>
      </c>
      <c r="D56" s="17">
        <v>350</v>
      </c>
      <c r="E56" s="17">
        <v>0</v>
      </c>
      <c r="F56" s="17"/>
      <c r="G56" s="17">
        <v>120</v>
      </c>
      <c r="H56" s="17"/>
      <c r="I56" s="17">
        <v>20</v>
      </c>
      <c r="J56" s="17">
        <v>0</v>
      </c>
      <c r="K56" s="17"/>
      <c r="L56" s="17"/>
      <c r="M56" s="17"/>
      <c r="N56" s="17">
        <v>10</v>
      </c>
      <c r="O56" s="19">
        <v>16</v>
      </c>
      <c r="P56" s="17">
        <v>300</v>
      </c>
      <c r="Q56" s="17"/>
      <c r="R56" s="24"/>
      <c r="S56" s="17"/>
      <c r="T56" s="17"/>
      <c r="U56" s="17"/>
      <c r="V56" s="17"/>
      <c r="W56" s="19"/>
      <c r="X56" s="17">
        <v>5</v>
      </c>
      <c r="Y56" s="19">
        <v>4</v>
      </c>
      <c r="Z56" s="19">
        <v>0</v>
      </c>
      <c r="AA56" s="17"/>
      <c r="AB56" s="17">
        <v>12.5</v>
      </c>
      <c r="AC56" s="17"/>
      <c r="AD56" s="17"/>
      <c r="AE56" s="75">
        <f t="shared" si="0"/>
        <v>939.5</v>
      </c>
    </row>
    <row r="57" spans="1:31" x14ac:dyDescent="0.25">
      <c r="A57" s="4" t="s">
        <v>657</v>
      </c>
      <c r="B57" s="34" t="s">
        <v>79</v>
      </c>
      <c r="C57" s="19">
        <v>12882</v>
      </c>
      <c r="D57" s="17"/>
      <c r="E57" s="17">
        <v>0</v>
      </c>
      <c r="F57" s="17"/>
      <c r="G57" s="17"/>
      <c r="H57" s="17">
        <v>102</v>
      </c>
      <c r="I57" s="17">
        <v>3000</v>
      </c>
      <c r="J57" s="17">
        <v>0</v>
      </c>
      <c r="K57" s="17"/>
      <c r="L57" s="17"/>
      <c r="M57" s="17"/>
      <c r="N57" s="17"/>
      <c r="O57" s="19">
        <v>102</v>
      </c>
      <c r="P57" s="17">
        <v>0</v>
      </c>
      <c r="Q57" s="17"/>
      <c r="R57" s="17"/>
      <c r="S57" s="17"/>
      <c r="T57" s="17"/>
      <c r="U57" s="17"/>
      <c r="V57" s="17">
        <v>1000</v>
      </c>
      <c r="W57" s="19">
        <v>1000</v>
      </c>
      <c r="X57" s="17">
        <v>100</v>
      </c>
      <c r="Y57" s="19"/>
      <c r="Z57" s="19">
        <v>0</v>
      </c>
      <c r="AA57" s="17"/>
      <c r="AB57" s="17">
        <v>5</v>
      </c>
      <c r="AC57" s="17"/>
      <c r="AD57" s="17"/>
      <c r="AE57" s="75">
        <f t="shared" si="0"/>
        <v>18191</v>
      </c>
    </row>
    <row r="58" spans="1:31" x14ac:dyDescent="0.25">
      <c r="A58" s="4" t="s">
        <v>611</v>
      </c>
      <c r="B58" s="42" t="s">
        <v>590</v>
      </c>
      <c r="C58" s="19"/>
      <c r="D58" s="17"/>
      <c r="E58" s="17">
        <v>0</v>
      </c>
      <c r="F58" s="17"/>
      <c r="G58" s="17">
        <v>200</v>
      </c>
      <c r="H58" s="17">
        <v>44.68</v>
      </c>
      <c r="I58" s="17">
        <v>0</v>
      </c>
      <c r="J58" s="17">
        <v>0</v>
      </c>
      <c r="K58" s="17">
        <v>140</v>
      </c>
      <c r="L58" s="17">
        <v>70</v>
      </c>
      <c r="M58" s="17"/>
      <c r="N58" s="17">
        <v>25</v>
      </c>
      <c r="O58" s="19">
        <v>45</v>
      </c>
      <c r="P58" s="17">
        <v>1600</v>
      </c>
      <c r="Q58" s="17">
        <v>80</v>
      </c>
      <c r="R58" s="17"/>
      <c r="S58" s="17">
        <v>12</v>
      </c>
      <c r="T58" s="17">
        <v>60</v>
      </c>
      <c r="U58" s="17"/>
      <c r="V58" s="17"/>
      <c r="W58" s="19"/>
      <c r="X58" s="17">
        <v>10</v>
      </c>
      <c r="Y58" s="19"/>
      <c r="Z58" s="19">
        <v>40</v>
      </c>
      <c r="AA58" s="17"/>
      <c r="AB58" s="17">
        <v>9</v>
      </c>
      <c r="AC58" s="17"/>
      <c r="AD58" s="17">
        <v>4</v>
      </c>
      <c r="AE58" s="75">
        <f t="shared" si="0"/>
        <v>2339.6800000000003</v>
      </c>
    </row>
    <row r="59" spans="1:31" x14ac:dyDescent="0.25">
      <c r="A59" s="4" t="s">
        <v>612</v>
      </c>
      <c r="B59" s="34" t="s">
        <v>79</v>
      </c>
      <c r="C59" s="19"/>
      <c r="D59" s="17"/>
      <c r="E59" s="17">
        <v>10</v>
      </c>
      <c r="F59" s="17"/>
      <c r="G59" s="17">
        <v>90</v>
      </c>
      <c r="H59" s="17"/>
      <c r="I59" s="17">
        <v>0</v>
      </c>
      <c r="J59" s="17">
        <v>0</v>
      </c>
      <c r="K59" s="17"/>
      <c r="L59" s="17"/>
      <c r="M59" s="17"/>
      <c r="N59" s="17"/>
      <c r="O59" s="19">
        <v>14</v>
      </c>
      <c r="P59" s="17">
        <v>100</v>
      </c>
      <c r="Q59" s="17"/>
      <c r="R59" s="17"/>
      <c r="S59" s="17">
        <v>12</v>
      </c>
      <c r="T59" s="17">
        <v>8</v>
      </c>
      <c r="U59" s="17"/>
      <c r="V59" s="17">
        <v>20</v>
      </c>
      <c r="W59" s="19"/>
      <c r="X59" s="17">
        <v>0</v>
      </c>
      <c r="Y59" s="19"/>
      <c r="Z59" s="19">
        <v>40</v>
      </c>
      <c r="AA59" s="17"/>
      <c r="AB59" s="17">
        <v>0</v>
      </c>
      <c r="AC59" s="17"/>
      <c r="AD59" s="17"/>
      <c r="AE59" s="75">
        <f t="shared" si="0"/>
        <v>294</v>
      </c>
    </row>
    <row r="60" spans="1:31" x14ac:dyDescent="0.25">
      <c r="A60" s="4" t="s">
        <v>613</v>
      </c>
      <c r="B60" s="42" t="s">
        <v>590</v>
      </c>
      <c r="C60" s="19">
        <v>2</v>
      </c>
      <c r="D60" s="17"/>
      <c r="E60" s="17">
        <v>0</v>
      </c>
      <c r="F60" s="17">
        <v>19</v>
      </c>
      <c r="G60" s="17">
        <v>90</v>
      </c>
      <c r="H60" s="17">
        <v>3</v>
      </c>
      <c r="I60" s="17">
        <v>10</v>
      </c>
      <c r="J60" s="17">
        <v>55</v>
      </c>
      <c r="K60" s="17">
        <v>20</v>
      </c>
      <c r="L60" s="17"/>
      <c r="M60" s="17"/>
      <c r="N60" s="17"/>
      <c r="O60" s="19">
        <v>0</v>
      </c>
      <c r="P60" s="17">
        <v>564</v>
      </c>
      <c r="Q60" s="17"/>
      <c r="R60" s="17">
        <v>12</v>
      </c>
      <c r="S60" s="17">
        <v>12</v>
      </c>
      <c r="T60" s="17">
        <v>16</v>
      </c>
      <c r="U60" s="17"/>
      <c r="V60" s="17"/>
      <c r="W60" s="19"/>
      <c r="X60" s="17">
        <v>20</v>
      </c>
      <c r="Y60" s="19">
        <v>40</v>
      </c>
      <c r="Z60" s="19">
        <v>20</v>
      </c>
      <c r="AA60" s="17" t="s">
        <v>963</v>
      </c>
      <c r="AB60" s="17">
        <v>10</v>
      </c>
      <c r="AC60" s="17"/>
      <c r="AD60" s="17"/>
      <c r="AE60" s="75">
        <f t="shared" si="0"/>
        <v>893</v>
      </c>
    </row>
    <row r="61" spans="1:31" x14ac:dyDescent="0.25">
      <c r="A61" s="4" t="s">
        <v>614</v>
      </c>
      <c r="B61" s="34" t="s">
        <v>79</v>
      </c>
      <c r="C61" s="19"/>
      <c r="D61" s="17"/>
      <c r="E61" s="17">
        <v>0</v>
      </c>
      <c r="F61" s="17"/>
      <c r="G61" s="17">
        <v>10</v>
      </c>
      <c r="H61" s="17">
        <v>16</v>
      </c>
      <c r="I61" s="17">
        <v>0</v>
      </c>
      <c r="J61" s="17">
        <v>0</v>
      </c>
      <c r="K61" s="17">
        <v>10</v>
      </c>
      <c r="L61" s="17"/>
      <c r="M61" s="17"/>
      <c r="N61" s="17">
        <v>7</v>
      </c>
      <c r="O61" s="19">
        <v>16</v>
      </c>
      <c r="P61" s="17">
        <v>125</v>
      </c>
      <c r="Q61" s="17"/>
      <c r="R61" s="17"/>
      <c r="S61" s="17"/>
      <c r="T61" s="17"/>
      <c r="U61" s="17"/>
      <c r="V61" s="17"/>
      <c r="W61" s="19"/>
      <c r="X61" s="17">
        <v>5</v>
      </c>
      <c r="Y61" s="19">
        <v>20</v>
      </c>
      <c r="Z61" s="19">
        <v>0</v>
      </c>
      <c r="AA61" s="17"/>
      <c r="AB61" s="17">
        <v>6</v>
      </c>
      <c r="AC61" s="17"/>
      <c r="AD61" s="17"/>
      <c r="AE61" s="75">
        <f t="shared" si="0"/>
        <v>215</v>
      </c>
    </row>
    <row r="62" spans="1:31" x14ac:dyDescent="0.25">
      <c r="A62" s="4" t="s">
        <v>615</v>
      </c>
      <c r="B62" s="42" t="s">
        <v>590</v>
      </c>
      <c r="C62" s="19"/>
      <c r="D62" s="17"/>
      <c r="E62" s="17">
        <v>0</v>
      </c>
      <c r="F62" s="17"/>
      <c r="G62" s="17">
        <v>120</v>
      </c>
      <c r="H62" s="17"/>
      <c r="I62" s="17">
        <v>0</v>
      </c>
      <c r="J62" s="17">
        <v>0</v>
      </c>
      <c r="K62" s="17"/>
      <c r="L62" s="17"/>
      <c r="M62" s="17"/>
      <c r="N62" s="17">
        <v>0</v>
      </c>
      <c r="O62" s="19">
        <v>0</v>
      </c>
      <c r="P62" s="17">
        <v>185</v>
      </c>
      <c r="Q62" s="17"/>
      <c r="R62" s="17"/>
      <c r="S62" s="17"/>
      <c r="T62" s="17"/>
      <c r="U62" s="17"/>
      <c r="V62" s="17"/>
      <c r="W62" s="19"/>
      <c r="X62" s="17">
        <v>5</v>
      </c>
      <c r="Y62" s="19"/>
      <c r="Z62" s="19">
        <v>0</v>
      </c>
      <c r="AA62" s="17"/>
      <c r="AB62" s="17">
        <v>18</v>
      </c>
      <c r="AC62" s="17"/>
      <c r="AD62" s="17">
        <v>6</v>
      </c>
      <c r="AE62" s="75">
        <f t="shared" si="0"/>
        <v>334</v>
      </c>
    </row>
    <row r="63" spans="1:31" x14ac:dyDescent="0.25">
      <c r="A63" s="5" t="s">
        <v>658</v>
      </c>
      <c r="B63" s="34" t="s">
        <v>79</v>
      </c>
      <c r="C63" s="19">
        <v>33756</v>
      </c>
      <c r="D63" s="17"/>
      <c r="E63" s="17">
        <v>1440</v>
      </c>
      <c r="F63" s="17"/>
      <c r="G63" s="17">
        <v>300</v>
      </c>
      <c r="H63" s="17"/>
      <c r="I63" s="17">
        <v>600</v>
      </c>
      <c r="J63" s="17">
        <v>0</v>
      </c>
      <c r="K63" s="17">
        <v>250</v>
      </c>
      <c r="L63" s="17"/>
      <c r="M63" s="17"/>
      <c r="N63" s="17"/>
      <c r="O63" s="19">
        <v>0</v>
      </c>
      <c r="P63" s="17">
        <v>5000</v>
      </c>
      <c r="Q63" s="17"/>
      <c r="R63" s="17"/>
      <c r="S63" s="17"/>
      <c r="T63" s="17"/>
      <c r="U63" s="17"/>
      <c r="V63" s="17"/>
      <c r="W63" s="19"/>
      <c r="X63" s="17">
        <v>150</v>
      </c>
      <c r="Y63" s="19"/>
      <c r="Z63" s="19">
        <v>0</v>
      </c>
      <c r="AA63" s="17"/>
      <c r="AB63" s="17">
        <v>2000</v>
      </c>
      <c r="AC63" s="17"/>
      <c r="AD63" s="17"/>
      <c r="AE63" s="75">
        <f t="shared" si="0"/>
        <v>43496</v>
      </c>
    </row>
    <row r="64" spans="1:31" x14ac:dyDescent="0.25">
      <c r="A64" s="4" t="s">
        <v>616</v>
      </c>
      <c r="B64" s="34" t="s">
        <v>79</v>
      </c>
      <c r="C64" s="19"/>
      <c r="D64" s="17"/>
      <c r="E64" s="17">
        <v>96</v>
      </c>
      <c r="F64" s="17">
        <v>34</v>
      </c>
      <c r="G64" s="17">
        <v>90</v>
      </c>
      <c r="H64" s="17"/>
      <c r="I64" s="17">
        <v>20</v>
      </c>
      <c r="J64" s="17">
        <v>130</v>
      </c>
      <c r="K64" s="17">
        <v>50</v>
      </c>
      <c r="L64" s="17"/>
      <c r="M64" s="17"/>
      <c r="N64" s="17">
        <v>85</v>
      </c>
      <c r="O64" s="19">
        <v>0</v>
      </c>
      <c r="P64" s="17">
        <v>0</v>
      </c>
      <c r="Q64" s="17">
        <v>100</v>
      </c>
      <c r="R64" s="17">
        <v>25</v>
      </c>
      <c r="S64" s="17">
        <v>12</v>
      </c>
      <c r="T64" s="17">
        <v>24</v>
      </c>
      <c r="U64" s="17"/>
      <c r="V64" s="17"/>
      <c r="W64" s="19"/>
      <c r="X64" s="17">
        <v>0</v>
      </c>
      <c r="Y64" s="19"/>
      <c r="Z64" s="19">
        <v>0</v>
      </c>
      <c r="AA64" s="17"/>
      <c r="AB64" s="17">
        <v>25</v>
      </c>
      <c r="AC64" s="17"/>
      <c r="AD64" s="17">
        <v>15</v>
      </c>
      <c r="AE64" s="75">
        <f t="shared" si="0"/>
        <v>706</v>
      </c>
    </row>
    <row r="65" spans="1:31" x14ac:dyDescent="0.25">
      <c r="A65" s="5" t="s">
        <v>617</v>
      </c>
      <c r="B65" s="42" t="s">
        <v>590</v>
      </c>
      <c r="C65" s="19">
        <v>920</v>
      </c>
      <c r="D65" s="17">
        <v>850</v>
      </c>
      <c r="E65" s="17">
        <v>350</v>
      </c>
      <c r="F65" s="17"/>
      <c r="G65" s="17">
        <v>190</v>
      </c>
      <c r="H65" s="17">
        <v>36.28</v>
      </c>
      <c r="I65" s="17">
        <v>150</v>
      </c>
      <c r="J65" s="17">
        <v>65</v>
      </c>
      <c r="K65" s="17">
        <v>40</v>
      </c>
      <c r="L65" s="17">
        <v>200</v>
      </c>
      <c r="M65" s="17"/>
      <c r="N65" s="17">
        <v>50</v>
      </c>
      <c r="O65" s="19">
        <v>36</v>
      </c>
      <c r="P65" s="17">
        <v>0</v>
      </c>
      <c r="Q65" s="17">
        <v>200</v>
      </c>
      <c r="R65" s="17"/>
      <c r="S65" s="17">
        <v>24</v>
      </c>
      <c r="T65" s="17"/>
      <c r="U65" s="17"/>
      <c r="V65" s="17">
        <v>60</v>
      </c>
      <c r="W65" s="19">
        <v>50</v>
      </c>
      <c r="X65" s="17">
        <v>15</v>
      </c>
      <c r="Y65" s="19">
        <v>20</v>
      </c>
      <c r="Z65" s="19">
        <v>100</v>
      </c>
      <c r="AA65" s="17"/>
      <c r="AB65" s="17">
        <v>25</v>
      </c>
      <c r="AC65" s="17">
        <v>36</v>
      </c>
      <c r="AD65" s="17">
        <v>95</v>
      </c>
      <c r="AE65" s="75">
        <f t="shared" si="0"/>
        <v>3512.28</v>
      </c>
    </row>
    <row r="66" spans="1:31" x14ac:dyDescent="0.25">
      <c r="A66" s="5" t="s">
        <v>659</v>
      </c>
      <c r="B66" s="34" t="s">
        <v>79</v>
      </c>
      <c r="C66" s="19"/>
      <c r="D66" s="17"/>
      <c r="E66" s="17">
        <v>0</v>
      </c>
      <c r="F66" s="17"/>
      <c r="G66" s="17"/>
      <c r="H66" s="17"/>
      <c r="I66" s="17">
        <v>0</v>
      </c>
      <c r="J66" s="17">
        <v>0</v>
      </c>
      <c r="K66" s="17"/>
      <c r="L66" s="17"/>
      <c r="M66" s="17"/>
      <c r="N66" s="17"/>
      <c r="O66" s="19">
        <v>0</v>
      </c>
      <c r="P66" s="17">
        <v>0</v>
      </c>
      <c r="Q66" s="17"/>
      <c r="R66" s="17"/>
      <c r="S66" s="17"/>
      <c r="T66" s="17"/>
      <c r="U66" s="17"/>
      <c r="V66" s="17"/>
      <c r="W66" s="19"/>
      <c r="X66" s="17">
        <v>100</v>
      </c>
      <c r="Y66" s="19"/>
      <c r="Z66" s="19">
        <v>0</v>
      </c>
      <c r="AA66" s="17"/>
      <c r="AB66" s="17">
        <v>0</v>
      </c>
      <c r="AC66" s="17"/>
      <c r="AD66" s="17"/>
      <c r="AE66" s="75">
        <f t="shared" si="0"/>
        <v>100</v>
      </c>
    </row>
    <row r="67" spans="1:31" x14ac:dyDescent="0.25">
      <c r="A67" s="4" t="s">
        <v>618</v>
      </c>
      <c r="B67" s="42" t="s">
        <v>590</v>
      </c>
      <c r="C67" s="19"/>
      <c r="D67" s="17"/>
      <c r="E67" s="17">
        <v>67</v>
      </c>
      <c r="F67" s="17"/>
      <c r="G67" s="17">
        <v>20</v>
      </c>
      <c r="H67" s="17">
        <v>10</v>
      </c>
      <c r="I67" s="17">
        <v>100</v>
      </c>
      <c r="J67" s="17">
        <v>80</v>
      </c>
      <c r="K67" s="17">
        <v>10</v>
      </c>
      <c r="L67" s="17"/>
      <c r="M67" s="17"/>
      <c r="N67" s="17"/>
      <c r="O67" s="19">
        <v>35</v>
      </c>
      <c r="P67" s="17">
        <v>500</v>
      </c>
      <c r="Q67" s="17"/>
      <c r="R67" s="17">
        <v>3</v>
      </c>
      <c r="S67" s="17">
        <v>12</v>
      </c>
      <c r="T67" s="17">
        <v>6</v>
      </c>
      <c r="U67" s="17"/>
      <c r="V67" s="17">
        <v>30</v>
      </c>
      <c r="W67" s="19">
        <v>10</v>
      </c>
      <c r="X67" s="17">
        <v>10</v>
      </c>
      <c r="Y67" s="19"/>
      <c r="Z67" s="19">
        <v>0</v>
      </c>
      <c r="AA67" s="17"/>
      <c r="AB67" s="17">
        <v>15</v>
      </c>
      <c r="AC67" s="17">
        <v>10</v>
      </c>
      <c r="AD67" s="17"/>
      <c r="AE67" s="75">
        <f t="shared" si="0"/>
        <v>918</v>
      </c>
    </row>
    <row r="68" spans="1:31" x14ac:dyDescent="0.25">
      <c r="A68" s="6" t="s">
        <v>619</v>
      </c>
      <c r="B68" s="34" t="s">
        <v>79</v>
      </c>
      <c r="C68" s="19"/>
      <c r="D68" s="17"/>
      <c r="E68" s="17">
        <v>10</v>
      </c>
      <c r="F68" s="17"/>
      <c r="G68" s="17">
        <v>160</v>
      </c>
      <c r="H68" s="17"/>
      <c r="I68" s="17">
        <v>0</v>
      </c>
      <c r="J68" s="17">
        <v>0</v>
      </c>
      <c r="K68" s="17"/>
      <c r="L68" s="17"/>
      <c r="M68" s="17"/>
      <c r="N68" s="17"/>
      <c r="O68" s="19">
        <v>0</v>
      </c>
      <c r="P68" s="17">
        <v>740</v>
      </c>
      <c r="Q68" s="17"/>
      <c r="R68" s="17"/>
      <c r="S68" s="17"/>
      <c r="T68" s="17"/>
      <c r="U68" s="17"/>
      <c r="V68" s="17"/>
      <c r="W68" s="19"/>
      <c r="X68" s="17">
        <v>0</v>
      </c>
      <c r="Y68" s="19"/>
      <c r="Z68" s="19">
        <v>0</v>
      </c>
      <c r="AA68" s="17"/>
      <c r="AB68" s="17">
        <v>1000</v>
      </c>
      <c r="AC68" s="17"/>
      <c r="AD68" s="17"/>
      <c r="AE68" s="75">
        <f t="shared" si="0"/>
        <v>1910</v>
      </c>
    </row>
    <row r="69" spans="1:31" x14ac:dyDescent="0.25">
      <c r="A69" s="4" t="s">
        <v>620</v>
      </c>
      <c r="B69" s="42" t="s">
        <v>590</v>
      </c>
      <c r="C69" s="19"/>
      <c r="D69" s="17">
        <v>260</v>
      </c>
      <c r="E69" s="17">
        <v>2</v>
      </c>
      <c r="F69" s="17">
        <v>34</v>
      </c>
      <c r="G69" s="17">
        <v>10</v>
      </c>
      <c r="H69" s="17">
        <v>4</v>
      </c>
      <c r="I69" s="17">
        <v>0</v>
      </c>
      <c r="J69" s="17">
        <v>0</v>
      </c>
      <c r="K69" s="17">
        <v>15</v>
      </c>
      <c r="L69" s="17">
        <v>25</v>
      </c>
      <c r="M69" s="17"/>
      <c r="N69" s="17"/>
      <c r="O69" s="19">
        <v>40</v>
      </c>
      <c r="P69" s="17">
        <v>445</v>
      </c>
      <c r="Q69" s="17"/>
      <c r="R69" s="17">
        <v>9</v>
      </c>
      <c r="S69" s="17">
        <v>12</v>
      </c>
      <c r="T69" s="17"/>
      <c r="U69" s="17"/>
      <c r="V69" s="17"/>
      <c r="W69" s="19"/>
      <c r="X69" s="17">
        <v>0</v>
      </c>
      <c r="Y69" s="19">
        <v>40</v>
      </c>
      <c r="Z69" s="19">
        <v>0</v>
      </c>
      <c r="AA69" s="17" t="s">
        <v>959</v>
      </c>
      <c r="AB69" s="17">
        <v>20</v>
      </c>
      <c r="AC69" s="17"/>
      <c r="AD69" s="17">
        <v>10</v>
      </c>
      <c r="AE69" s="75">
        <f t="shared" si="0"/>
        <v>926</v>
      </c>
    </row>
    <row r="70" spans="1:31" x14ac:dyDescent="0.25">
      <c r="A70" s="4" t="s">
        <v>660</v>
      </c>
      <c r="B70" s="34" t="s">
        <v>79</v>
      </c>
      <c r="C70" s="19"/>
      <c r="D70" s="17"/>
      <c r="E70" s="17">
        <v>0</v>
      </c>
      <c r="F70" s="17"/>
      <c r="G70" s="17"/>
      <c r="H70" s="17"/>
      <c r="I70" s="17">
        <v>0</v>
      </c>
      <c r="J70" s="17">
        <v>0</v>
      </c>
      <c r="K70" s="17"/>
      <c r="L70" s="17">
        <v>2000</v>
      </c>
      <c r="M70" s="17"/>
      <c r="N70" s="17"/>
      <c r="O70" s="19">
        <v>0</v>
      </c>
      <c r="P70" s="17">
        <v>0</v>
      </c>
      <c r="Q70" s="17"/>
      <c r="R70" s="17"/>
      <c r="S70" s="17"/>
      <c r="T70" s="17"/>
      <c r="U70" s="17"/>
      <c r="V70" s="17"/>
      <c r="W70" s="19"/>
      <c r="X70" s="17">
        <v>0</v>
      </c>
      <c r="Y70" s="19"/>
      <c r="Z70" s="19">
        <v>0</v>
      </c>
      <c r="AA70" s="17"/>
      <c r="AB70" s="17">
        <v>0</v>
      </c>
      <c r="AC70" s="17"/>
      <c r="AD70" s="17"/>
      <c r="AE70" s="75">
        <f t="shared" si="0"/>
        <v>2000</v>
      </c>
    </row>
    <row r="71" spans="1:31" x14ac:dyDescent="0.25">
      <c r="A71" s="4" t="s">
        <v>621</v>
      </c>
      <c r="B71" s="42" t="s">
        <v>590</v>
      </c>
      <c r="C71" s="19">
        <v>254</v>
      </c>
      <c r="D71" s="17"/>
      <c r="E71" s="17">
        <v>100</v>
      </c>
      <c r="F71" s="17"/>
      <c r="G71" s="17">
        <v>180</v>
      </c>
      <c r="H71" s="17">
        <v>44.73</v>
      </c>
      <c r="I71" s="17">
        <v>20</v>
      </c>
      <c r="J71" s="17">
        <v>180</v>
      </c>
      <c r="K71" s="17">
        <v>20</v>
      </c>
      <c r="L71" s="17"/>
      <c r="M71" s="17"/>
      <c r="N71" s="17">
        <v>50</v>
      </c>
      <c r="O71" s="19">
        <v>45</v>
      </c>
      <c r="P71" s="17">
        <v>0</v>
      </c>
      <c r="Q71" s="17">
        <v>40</v>
      </c>
      <c r="R71" s="17"/>
      <c r="S71" s="17">
        <v>12</v>
      </c>
      <c r="T71" s="17">
        <v>22</v>
      </c>
      <c r="U71" s="17"/>
      <c r="V71" s="17"/>
      <c r="W71" s="19"/>
      <c r="X71" s="17">
        <v>0</v>
      </c>
      <c r="Y71" s="19">
        <v>40</v>
      </c>
      <c r="Z71" s="19">
        <v>10</v>
      </c>
      <c r="AA71" s="17" t="s">
        <v>941</v>
      </c>
      <c r="AB71" s="17">
        <v>20</v>
      </c>
      <c r="AC71" s="17">
        <v>9</v>
      </c>
      <c r="AD71" s="17">
        <v>27</v>
      </c>
      <c r="AE71" s="75">
        <f t="shared" si="0"/>
        <v>1073.73</v>
      </c>
    </row>
    <row r="72" spans="1:31" x14ac:dyDescent="0.25">
      <c r="A72" s="4" t="s">
        <v>622</v>
      </c>
      <c r="B72" s="34" t="s">
        <v>79</v>
      </c>
      <c r="C72" s="19">
        <v>159</v>
      </c>
      <c r="D72" s="17"/>
      <c r="E72" s="17">
        <v>5</v>
      </c>
      <c r="F72" s="17">
        <v>7</v>
      </c>
      <c r="G72" s="17">
        <v>100</v>
      </c>
      <c r="H72" s="17">
        <v>28</v>
      </c>
      <c r="I72" s="17">
        <v>10</v>
      </c>
      <c r="J72" s="17">
        <v>40</v>
      </c>
      <c r="K72" s="17">
        <v>60</v>
      </c>
      <c r="L72" s="17"/>
      <c r="M72" s="17"/>
      <c r="N72" s="17">
        <v>15</v>
      </c>
      <c r="O72" s="19">
        <v>17</v>
      </c>
      <c r="P72" s="17">
        <v>350</v>
      </c>
      <c r="Q72" s="17">
        <v>40</v>
      </c>
      <c r="R72" s="17">
        <v>4</v>
      </c>
      <c r="S72" s="17">
        <v>12</v>
      </c>
      <c r="T72" s="17">
        <v>8</v>
      </c>
      <c r="U72" s="17"/>
      <c r="V72" s="17"/>
      <c r="W72" s="19"/>
      <c r="X72" s="17">
        <v>5</v>
      </c>
      <c r="Y72" s="19">
        <v>80</v>
      </c>
      <c r="Z72" s="19">
        <v>0</v>
      </c>
      <c r="AA72" s="17"/>
      <c r="AB72" s="17">
        <v>10</v>
      </c>
      <c r="AC72" s="17"/>
      <c r="AD72" s="17"/>
      <c r="AE72" s="75">
        <f t="shared" si="0"/>
        <v>950</v>
      </c>
    </row>
    <row r="73" spans="1:31" x14ac:dyDescent="0.25">
      <c r="A73" s="4" t="s">
        <v>661</v>
      </c>
      <c r="B73" s="34" t="s">
        <v>79</v>
      </c>
      <c r="C73" s="19"/>
      <c r="D73" s="17"/>
      <c r="E73" s="17">
        <v>0</v>
      </c>
      <c r="F73" s="17"/>
      <c r="G73" s="17">
        <v>2000</v>
      </c>
      <c r="H73" s="17"/>
      <c r="I73" s="17">
        <v>0</v>
      </c>
      <c r="J73" s="17">
        <v>0</v>
      </c>
      <c r="K73" s="17"/>
      <c r="L73" s="17"/>
      <c r="M73" s="17"/>
      <c r="N73" s="17"/>
      <c r="O73" s="19">
        <v>0</v>
      </c>
      <c r="P73" s="17">
        <v>1000</v>
      </c>
      <c r="Q73" s="17"/>
      <c r="R73" s="17"/>
      <c r="S73" s="17"/>
      <c r="T73" s="17">
        <v>1500</v>
      </c>
      <c r="U73" s="17"/>
      <c r="V73" s="17"/>
      <c r="W73" s="19"/>
      <c r="X73" s="17">
        <v>0</v>
      </c>
      <c r="Y73" s="19"/>
      <c r="Z73" s="19">
        <v>0</v>
      </c>
      <c r="AA73" s="17"/>
      <c r="AB73" s="17">
        <v>0</v>
      </c>
      <c r="AC73" s="17"/>
      <c r="AD73" s="17"/>
      <c r="AE73" s="75">
        <f t="shared" ref="AE73:AE104" si="1">SUM(C73:AD73)</f>
        <v>4500</v>
      </c>
    </row>
    <row r="74" spans="1:31" x14ac:dyDescent="0.25">
      <c r="A74" s="4" t="s">
        <v>662</v>
      </c>
      <c r="B74" s="34" t="s">
        <v>79</v>
      </c>
      <c r="C74" s="19"/>
      <c r="D74" s="17"/>
      <c r="E74" s="17">
        <v>0</v>
      </c>
      <c r="F74" s="17"/>
      <c r="G74" s="17">
        <v>500</v>
      </c>
      <c r="H74" s="17">
        <v>48</v>
      </c>
      <c r="I74" s="17">
        <v>0</v>
      </c>
      <c r="J74" s="17">
        <v>0</v>
      </c>
      <c r="K74" s="17"/>
      <c r="L74" s="17">
        <v>2000</v>
      </c>
      <c r="M74" s="17"/>
      <c r="N74" s="17"/>
      <c r="O74" s="19">
        <v>0</v>
      </c>
      <c r="P74" s="17">
        <v>0</v>
      </c>
      <c r="Q74" s="17"/>
      <c r="R74" s="17"/>
      <c r="S74" s="17">
        <v>480</v>
      </c>
      <c r="T74" s="17"/>
      <c r="U74" s="17"/>
      <c r="V74" s="17"/>
      <c r="W74" s="19"/>
      <c r="X74" s="17">
        <v>0</v>
      </c>
      <c r="Y74" s="19"/>
      <c r="Z74" s="19">
        <v>0</v>
      </c>
      <c r="AA74" s="17"/>
      <c r="AB74" s="17">
        <v>1500</v>
      </c>
      <c r="AC74" s="17"/>
      <c r="AD74" s="17"/>
      <c r="AE74" s="75">
        <f t="shared" si="1"/>
        <v>4528</v>
      </c>
    </row>
    <row r="75" spans="1:31" x14ac:dyDescent="0.25">
      <c r="A75" s="4" t="s">
        <v>663</v>
      </c>
      <c r="B75" s="34" t="s">
        <v>79</v>
      </c>
      <c r="C75" s="17">
        <v>6912</v>
      </c>
      <c r="D75" s="17">
        <v>3500</v>
      </c>
      <c r="E75" s="17">
        <v>0</v>
      </c>
      <c r="F75" s="17"/>
      <c r="G75" s="17"/>
      <c r="H75" s="17"/>
      <c r="I75" s="17">
        <v>0</v>
      </c>
      <c r="J75" s="17">
        <v>2000</v>
      </c>
      <c r="K75" s="17"/>
      <c r="L75" s="17"/>
      <c r="M75" s="17"/>
      <c r="N75" s="17"/>
      <c r="O75" s="17">
        <v>0</v>
      </c>
      <c r="P75" s="17">
        <v>0</v>
      </c>
      <c r="Q75" s="17">
        <v>400</v>
      </c>
      <c r="R75" s="17">
        <v>96</v>
      </c>
      <c r="S75" s="17"/>
      <c r="T75" s="17"/>
      <c r="U75" s="17"/>
      <c r="V75" s="17"/>
      <c r="W75" s="17"/>
      <c r="X75" s="17">
        <v>200</v>
      </c>
      <c r="Y75" s="17">
        <v>1600</v>
      </c>
      <c r="Z75" s="17">
        <v>1500</v>
      </c>
      <c r="AA75" s="17"/>
      <c r="AB75" s="17">
        <v>3000</v>
      </c>
      <c r="AC75" s="17"/>
      <c r="AD75" s="17">
        <v>1000</v>
      </c>
      <c r="AE75" s="75">
        <f t="shared" si="1"/>
        <v>20208</v>
      </c>
    </row>
    <row r="76" spans="1:31" x14ac:dyDescent="0.25">
      <c r="A76" s="5" t="s">
        <v>623</v>
      </c>
      <c r="B76" s="42" t="s">
        <v>590</v>
      </c>
      <c r="C76" s="19"/>
      <c r="D76" s="17"/>
      <c r="E76" s="17">
        <v>0</v>
      </c>
      <c r="F76" s="17"/>
      <c r="G76" s="17">
        <v>10</v>
      </c>
      <c r="H76" s="17"/>
      <c r="I76" s="17">
        <v>0</v>
      </c>
      <c r="J76" s="17">
        <v>600</v>
      </c>
      <c r="K76" s="17">
        <v>80</v>
      </c>
      <c r="L76" s="17"/>
      <c r="M76" s="17"/>
      <c r="N76" s="17">
        <v>20</v>
      </c>
      <c r="O76" s="19">
        <v>0</v>
      </c>
      <c r="P76" s="17">
        <v>2800</v>
      </c>
      <c r="Q76" s="17"/>
      <c r="R76" s="17"/>
      <c r="S76" s="17">
        <v>6</v>
      </c>
      <c r="T76" s="17"/>
      <c r="U76" s="17"/>
      <c r="V76" s="17"/>
      <c r="W76" s="19"/>
      <c r="X76" s="17">
        <v>5</v>
      </c>
      <c r="Y76" s="19">
        <v>20</v>
      </c>
      <c r="Z76" s="19">
        <v>0</v>
      </c>
      <c r="AA76" s="17"/>
      <c r="AB76" s="17">
        <v>20</v>
      </c>
      <c r="AC76" s="17"/>
      <c r="AD76" s="17"/>
      <c r="AE76" s="75">
        <f t="shared" si="1"/>
        <v>3561</v>
      </c>
    </row>
    <row r="77" spans="1:31" x14ac:dyDescent="0.25">
      <c r="A77" s="5" t="s">
        <v>624</v>
      </c>
      <c r="B77" s="42" t="s">
        <v>590</v>
      </c>
      <c r="C77" s="19"/>
      <c r="D77" s="17"/>
      <c r="E77" s="17">
        <v>10</v>
      </c>
      <c r="F77" s="17"/>
      <c r="G77" s="17">
        <v>80</v>
      </c>
      <c r="H77" s="17"/>
      <c r="I77" s="17">
        <v>0</v>
      </c>
      <c r="J77" s="17">
        <v>450</v>
      </c>
      <c r="K77" s="17">
        <v>80</v>
      </c>
      <c r="L77" s="17"/>
      <c r="M77" s="17"/>
      <c r="N77" s="17">
        <v>80</v>
      </c>
      <c r="O77" s="19">
        <v>0</v>
      </c>
      <c r="P77" s="17">
        <v>1100</v>
      </c>
      <c r="Q77" s="17">
        <v>50</v>
      </c>
      <c r="R77" s="17"/>
      <c r="S77" s="17">
        <v>12</v>
      </c>
      <c r="T77" s="17"/>
      <c r="U77" s="17"/>
      <c r="V77" s="17"/>
      <c r="W77" s="19">
        <v>50</v>
      </c>
      <c r="X77" s="17">
        <v>20</v>
      </c>
      <c r="Y77" s="19">
        <v>40</v>
      </c>
      <c r="Z77" s="19">
        <v>50</v>
      </c>
      <c r="AA77" s="17"/>
      <c r="AB77" s="17">
        <v>20</v>
      </c>
      <c r="AC77" s="17">
        <v>14</v>
      </c>
      <c r="AD77" s="17">
        <v>18</v>
      </c>
      <c r="AE77" s="75">
        <f t="shared" si="1"/>
        <v>2074</v>
      </c>
    </row>
    <row r="78" spans="1:31" ht="16.5" customHeight="1" x14ac:dyDescent="0.25">
      <c r="A78" s="4" t="s">
        <v>625</v>
      </c>
      <c r="B78" s="42" t="s">
        <v>590</v>
      </c>
      <c r="C78" s="19"/>
      <c r="D78" s="17"/>
      <c r="E78" s="17">
        <v>0</v>
      </c>
      <c r="F78" s="17"/>
      <c r="G78" s="17">
        <v>10</v>
      </c>
      <c r="H78" s="17"/>
      <c r="I78" s="17">
        <v>0</v>
      </c>
      <c r="J78" s="17">
        <v>0</v>
      </c>
      <c r="K78" s="17"/>
      <c r="L78" s="17"/>
      <c r="M78" s="17"/>
      <c r="N78" s="17"/>
      <c r="O78" s="19">
        <v>47</v>
      </c>
      <c r="P78" s="17">
        <v>0</v>
      </c>
      <c r="Q78" s="17"/>
      <c r="R78" s="17"/>
      <c r="S78" s="17"/>
      <c r="T78" s="17">
        <v>8</v>
      </c>
      <c r="U78" s="17"/>
      <c r="V78" s="17"/>
      <c r="W78" s="19"/>
      <c r="X78" s="17">
        <v>0</v>
      </c>
      <c r="Y78" s="19"/>
      <c r="Z78" s="19">
        <v>0</v>
      </c>
      <c r="AA78" s="17"/>
      <c r="AB78" s="17">
        <v>0</v>
      </c>
      <c r="AC78" s="17"/>
      <c r="AD78" s="17"/>
      <c r="AE78" s="75">
        <f t="shared" si="1"/>
        <v>65</v>
      </c>
    </row>
    <row r="79" spans="1:31" ht="18" customHeight="1" x14ac:dyDescent="0.25">
      <c r="A79" s="4" t="s">
        <v>626</v>
      </c>
      <c r="B79" s="42" t="s">
        <v>590</v>
      </c>
      <c r="C79" s="19">
        <v>792</v>
      </c>
      <c r="D79" s="17"/>
      <c r="E79" s="17">
        <v>0</v>
      </c>
      <c r="F79" s="17"/>
      <c r="G79" s="17">
        <v>25</v>
      </c>
      <c r="H79" s="17"/>
      <c r="I79" s="17">
        <v>0</v>
      </c>
      <c r="J79" s="17">
        <v>20</v>
      </c>
      <c r="K79" s="17">
        <v>5</v>
      </c>
      <c r="L79" s="17">
        <v>20</v>
      </c>
      <c r="M79" s="17"/>
      <c r="N79" s="17">
        <v>30</v>
      </c>
      <c r="O79" s="19">
        <v>15</v>
      </c>
      <c r="P79" s="17">
        <v>1100</v>
      </c>
      <c r="Q79" s="17">
        <v>60</v>
      </c>
      <c r="R79" s="17"/>
      <c r="S79" s="17">
        <v>15</v>
      </c>
      <c r="T79" s="17">
        <v>14</v>
      </c>
      <c r="U79" s="17"/>
      <c r="V79" s="17">
        <v>30</v>
      </c>
      <c r="W79" s="19">
        <v>50</v>
      </c>
      <c r="X79" s="17">
        <v>40</v>
      </c>
      <c r="Y79" s="19">
        <v>140</v>
      </c>
      <c r="Z79" s="19">
        <v>30</v>
      </c>
      <c r="AA79" s="17"/>
      <c r="AB79" s="17">
        <v>40</v>
      </c>
      <c r="AC79" s="17">
        <v>24</v>
      </c>
      <c r="AD79" s="17">
        <v>20</v>
      </c>
      <c r="AE79" s="75">
        <f t="shared" si="1"/>
        <v>2470</v>
      </c>
    </row>
    <row r="80" spans="1:31" x14ac:dyDescent="0.25">
      <c r="A80" s="5" t="s">
        <v>627</v>
      </c>
      <c r="B80" s="42" t="s">
        <v>590</v>
      </c>
      <c r="C80" s="19"/>
      <c r="D80" s="17">
        <v>260</v>
      </c>
      <c r="E80" s="17">
        <v>16</v>
      </c>
      <c r="F80" s="17"/>
      <c r="G80" s="17"/>
      <c r="H80" s="17">
        <v>9.24</v>
      </c>
      <c r="I80" s="17">
        <v>0</v>
      </c>
      <c r="J80" s="17">
        <v>30</v>
      </c>
      <c r="K80" s="17"/>
      <c r="L80" s="17"/>
      <c r="M80" s="17"/>
      <c r="N80" s="17"/>
      <c r="O80" s="19">
        <v>9</v>
      </c>
      <c r="P80" s="17">
        <v>400</v>
      </c>
      <c r="Q80" s="17">
        <v>20</v>
      </c>
      <c r="R80" s="17"/>
      <c r="S80" s="17"/>
      <c r="T80" s="17"/>
      <c r="U80" s="17"/>
      <c r="V80" s="17"/>
      <c r="W80" s="19">
        <v>50</v>
      </c>
      <c r="X80" s="17">
        <v>30</v>
      </c>
      <c r="Y80" s="19"/>
      <c r="Z80" s="19">
        <v>0</v>
      </c>
      <c r="AA80" s="17"/>
      <c r="AB80" s="17">
        <v>0</v>
      </c>
      <c r="AC80" s="17"/>
      <c r="AD80" s="17"/>
      <c r="AE80" s="75">
        <f t="shared" si="1"/>
        <v>824.24</v>
      </c>
    </row>
    <row r="81" spans="1:31" x14ac:dyDescent="0.25">
      <c r="A81" s="4" t="s">
        <v>628</v>
      </c>
      <c r="B81" s="42" t="s">
        <v>590</v>
      </c>
      <c r="C81" s="19"/>
      <c r="D81" s="17"/>
      <c r="E81" s="17">
        <v>53</v>
      </c>
      <c r="F81" s="17">
        <v>20</v>
      </c>
      <c r="G81" s="17">
        <v>12</v>
      </c>
      <c r="H81" s="17">
        <v>14</v>
      </c>
      <c r="I81" s="17">
        <v>10</v>
      </c>
      <c r="J81" s="17">
        <v>20</v>
      </c>
      <c r="K81" s="17">
        <v>40</v>
      </c>
      <c r="L81" s="17"/>
      <c r="M81" s="17"/>
      <c r="N81" s="17">
        <v>40</v>
      </c>
      <c r="O81" s="19">
        <v>20</v>
      </c>
      <c r="P81" s="17">
        <v>250</v>
      </c>
      <c r="Q81" s="17">
        <v>20</v>
      </c>
      <c r="R81" s="17"/>
      <c r="S81" s="17">
        <v>10</v>
      </c>
      <c r="T81" s="17"/>
      <c r="U81" s="17"/>
      <c r="V81" s="17"/>
      <c r="W81" s="19"/>
      <c r="X81" s="17">
        <v>0</v>
      </c>
      <c r="Y81" s="19"/>
      <c r="Z81" s="19">
        <v>0</v>
      </c>
      <c r="AA81" s="17"/>
      <c r="AB81" s="17">
        <v>0</v>
      </c>
      <c r="AC81" s="17"/>
      <c r="AD81" s="17"/>
      <c r="AE81" s="75">
        <f t="shared" si="1"/>
        <v>509</v>
      </c>
    </row>
    <row r="82" spans="1:31" x14ac:dyDescent="0.25">
      <c r="A82" s="4" t="s">
        <v>821</v>
      </c>
      <c r="B82" s="42" t="s">
        <v>590</v>
      </c>
      <c r="C82" s="19"/>
      <c r="D82" s="17">
        <v>200</v>
      </c>
      <c r="E82" s="17">
        <v>225</v>
      </c>
      <c r="F82" s="17">
        <v>7.5</v>
      </c>
      <c r="G82" s="17">
        <v>13</v>
      </c>
      <c r="H82" s="17">
        <v>21.23</v>
      </c>
      <c r="I82" s="17">
        <v>10</v>
      </c>
      <c r="J82" s="17">
        <v>20</v>
      </c>
      <c r="K82" s="17"/>
      <c r="L82" s="17"/>
      <c r="M82" s="17"/>
      <c r="N82" s="17"/>
      <c r="O82" s="19">
        <v>60</v>
      </c>
      <c r="P82" s="17">
        <v>1100</v>
      </c>
      <c r="Q82" s="17">
        <v>50</v>
      </c>
      <c r="R82" s="17"/>
      <c r="S82" s="17">
        <v>15</v>
      </c>
      <c r="T82" s="17">
        <v>24</v>
      </c>
      <c r="U82" s="17"/>
      <c r="V82" s="17"/>
      <c r="W82" s="19"/>
      <c r="X82" s="17">
        <v>0</v>
      </c>
      <c r="Y82" s="19"/>
      <c r="Z82" s="19">
        <v>30</v>
      </c>
      <c r="AA82" s="17" t="s">
        <v>964</v>
      </c>
      <c r="AB82" s="17">
        <v>20</v>
      </c>
      <c r="AC82" s="17"/>
      <c r="AD82" s="17">
        <v>5</v>
      </c>
      <c r="AE82" s="75">
        <f t="shared" si="1"/>
        <v>1800.73</v>
      </c>
    </row>
    <row r="83" spans="1:31" x14ac:dyDescent="0.25">
      <c r="A83" s="4" t="s">
        <v>664</v>
      </c>
      <c r="B83" s="34" t="s">
        <v>79</v>
      </c>
      <c r="C83" s="19"/>
      <c r="D83" s="17"/>
      <c r="E83" s="17">
        <v>0</v>
      </c>
      <c r="F83" s="17"/>
      <c r="G83" s="17">
        <v>55</v>
      </c>
      <c r="H83" s="17"/>
      <c r="I83" s="17">
        <v>200</v>
      </c>
      <c r="J83" s="17">
        <v>0</v>
      </c>
      <c r="K83" s="17"/>
      <c r="L83" s="17">
        <v>2000</v>
      </c>
      <c r="M83" s="17"/>
      <c r="N83" s="17">
        <v>8</v>
      </c>
      <c r="O83" s="19">
        <v>180</v>
      </c>
      <c r="P83" s="17">
        <v>0</v>
      </c>
      <c r="Q83" s="17"/>
      <c r="R83" s="17">
        <v>1440</v>
      </c>
      <c r="S83" s="17"/>
      <c r="T83" s="17"/>
      <c r="U83" s="17"/>
      <c r="V83" s="17"/>
      <c r="W83" s="19"/>
      <c r="X83" s="17">
        <v>0</v>
      </c>
      <c r="Y83" s="19">
        <v>120</v>
      </c>
      <c r="Z83" s="19">
        <v>0</v>
      </c>
      <c r="AA83" s="17"/>
      <c r="AB83" s="17">
        <v>1000</v>
      </c>
      <c r="AC83" s="17"/>
      <c r="AD83" s="17"/>
      <c r="AE83" s="75">
        <f t="shared" si="1"/>
        <v>5003</v>
      </c>
    </row>
    <row r="84" spans="1:31" x14ac:dyDescent="0.25">
      <c r="A84" s="4" t="s">
        <v>629</v>
      </c>
      <c r="B84" s="34" t="s">
        <v>79</v>
      </c>
      <c r="C84" s="19"/>
      <c r="D84" s="17"/>
      <c r="E84" s="17">
        <v>20</v>
      </c>
      <c r="F84" s="17"/>
      <c r="G84" s="17">
        <v>380</v>
      </c>
      <c r="H84" s="17">
        <v>43.2</v>
      </c>
      <c r="I84" s="17">
        <v>0</v>
      </c>
      <c r="J84" s="17">
        <v>400</v>
      </c>
      <c r="K84" s="17"/>
      <c r="L84" s="17"/>
      <c r="M84" s="17"/>
      <c r="N84" s="17"/>
      <c r="O84" s="19">
        <v>50</v>
      </c>
      <c r="P84" s="17">
        <v>0</v>
      </c>
      <c r="Q84" s="17">
        <v>50</v>
      </c>
      <c r="R84" s="17"/>
      <c r="S84" s="17">
        <v>10</v>
      </c>
      <c r="T84" s="17">
        <v>10</v>
      </c>
      <c r="U84" s="17"/>
      <c r="V84" s="17"/>
      <c r="W84" s="19"/>
      <c r="X84" s="17">
        <v>10</v>
      </c>
      <c r="Y84" s="19"/>
      <c r="Z84" s="19">
        <v>0</v>
      </c>
      <c r="AA84" s="17"/>
      <c r="AB84" s="17">
        <v>30</v>
      </c>
      <c r="AC84" s="17"/>
      <c r="AD84" s="17"/>
      <c r="AE84" s="75">
        <f t="shared" si="1"/>
        <v>1003.2</v>
      </c>
    </row>
    <row r="85" spans="1:31" x14ac:dyDescent="0.25">
      <c r="A85" s="4" t="s">
        <v>665</v>
      </c>
      <c r="B85" s="34" t="s">
        <v>79</v>
      </c>
      <c r="C85" s="19"/>
      <c r="D85" s="17"/>
      <c r="E85" s="17">
        <v>0</v>
      </c>
      <c r="F85" s="17"/>
      <c r="G85" s="17">
        <v>500</v>
      </c>
      <c r="H85" s="17">
        <v>192</v>
      </c>
      <c r="I85" s="17">
        <v>0</v>
      </c>
      <c r="J85" s="17">
        <v>300</v>
      </c>
      <c r="K85" s="17"/>
      <c r="L85" s="17"/>
      <c r="M85" s="17"/>
      <c r="N85" s="17"/>
      <c r="O85" s="19">
        <v>192</v>
      </c>
      <c r="P85" s="17">
        <v>0</v>
      </c>
      <c r="Q85" s="17">
        <v>400</v>
      </c>
      <c r="R85" s="17"/>
      <c r="S85" s="17">
        <v>480</v>
      </c>
      <c r="T85" s="17"/>
      <c r="U85" s="17"/>
      <c r="V85" s="17"/>
      <c r="W85" s="19"/>
      <c r="X85" s="17">
        <v>200</v>
      </c>
      <c r="Y85" s="19"/>
      <c r="Z85" s="19">
        <v>0</v>
      </c>
      <c r="AA85" s="17"/>
      <c r="AB85" s="17">
        <v>720</v>
      </c>
      <c r="AC85" s="17"/>
      <c r="AD85" s="17"/>
      <c r="AE85" s="75">
        <f t="shared" si="1"/>
        <v>2984</v>
      </c>
    </row>
    <row r="86" spans="1:31" x14ac:dyDescent="0.25">
      <c r="A86" s="4" t="s">
        <v>630</v>
      </c>
      <c r="B86" s="34" t="s">
        <v>79</v>
      </c>
      <c r="C86" s="19"/>
      <c r="D86" s="17"/>
      <c r="E86" s="17">
        <v>0</v>
      </c>
      <c r="F86" s="17"/>
      <c r="G86" s="17">
        <v>60</v>
      </c>
      <c r="H86" s="17"/>
      <c r="I86" s="17">
        <v>0</v>
      </c>
      <c r="J86" s="17">
        <v>0</v>
      </c>
      <c r="K86" s="17"/>
      <c r="L86" s="17"/>
      <c r="M86" s="17"/>
      <c r="N86" s="17"/>
      <c r="O86" s="19">
        <v>0</v>
      </c>
      <c r="P86" s="17">
        <v>0</v>
      </c>
      <c r="Q86" s="17">
        <v>12</v>
      </c>
      <c r="R86" s="17"/>
      <c r="S86" s="17">
        <v>12</v>
      </c>
      <c r="T86" s="17"/>
      <c r="U86" s="17"/>
      <c r="V86" s="17"/>
      <c r="W86" s="19"/>
      <c r="X86" s="17">
        <v>20</v>
      </c>
      <c r="Y86" s="19"/>
      <c r="Z86" s="19">
        <v>0</v>
      </c>
      <c r="AA86" s="17"/>
      <c r="AB86" s="17">
        <v>300</v>
      </c>
      <c r="AC86" s="17"/>
      <c r="AD86" s="17"/>
      <c r="AE86" s="75">
        <f t="shared" si="1"/>
        <v>404</v>
      </c>
    </row>
    <row r="87" spans="1:31" x14ac:dyDescent="0.25">
      <c r="A87" s="4" t="s">
        <v>631</v>
      </c>
      <c r="B87" s="34" t="s">
        <v>79</v>
      </c>
      <c r="C87" s="19"/>
      <c r="D87" s="17"/>
      <c r="E87" s="17">
        <v>0</v>
      </c>
      <c r="F87" s="17">
        <v>128</v>
      </c>
      <c r="G87" s="17">
        <v>90</v>
      </c>
      <c r="H87" s="17"/>
      <c r="I87" s="17">
        <v>0</v>
      </c>
      <c r="J87" s="17">
        <v>0</v>
      </c>
      <c r="K87" s="17"/>
      <c r="L87" s="17"/>
      <c r="M87" s="17"/>
      <c r="N87" s="17"/>
      <c r="O87" s="19">
        <v>0</v>
      </c>
      <c r="P87" s="17">
        <v>0</v>
      </c>
      <c r="Q87" s="17">
        <v>12</v>
      </c>
      <c r="R87" s="17"/>
      <c r="S87" s="17"/>
      <c r="T87" s="17"/>
      <c r="U87" s="17"/>
      <c r="V87" s="17"/>
      <c r="W87" s="19"/>
      <c r="X87" s="17">
        <v>0</v>
      </c>
      <c r="Y87" s="19"/>
      <c r="Z87" s="19">
        <v>20</v>
      </c>
      <c r="AA87" s="17"/>
      <c r="AB87" s="17">
        <v>900</v>
      </c>
      <c r="AC87" s="17"/>
      <c r="AD87" s="17"/>
      <c r="AE87" s="75">
        <f t="shared" si="1"/>
        <v>1150</v>
      </c>
    </row>
    <row r="88" spans="1:31" x14ac:dyDescent="0.25">
      <c r="A88" s="4" t="s">
        <v>632</v>
      </c>
      <c r="B88" s="34" t="s">
        <v>79</v>
      </c>
      <c r="C88" s="19">
        <v>235</v>
      </c>
      <c r="D88" s="17"/>
      <c r="E88" s="17">
        <v>120</v>
      </c>
      <c r="F88" s="17"/>
      <c r="G88" s="17">
        <v>160</v>
      </c>
      <c r="H88" s="17">
        <v>200</v>
      </c>
      <c r="I88" s="17">
        <v>10</v>
      </c>
      <c r="J88" s="17">
        <v>350</v>
      </c>
      <c r="K88" s="17">
        <v>20</v>
      </c>
      <c r="L88" s="17"/>
      <c r="M88" s="17"/>
      <c r="N88" s="17"/>
      <c r="O88" s="19">
        <v>0</v>
      </c>
      <c r="P88" s="17">
        <v>5100</v>
      </c>
      <c r="Q88" s="17">
        <v>20</v>
      </c>
      <c r="R88" s="17"/>
      <c r="S88" s="17">
        <v>12</v>
      </c>
      <c r="T88" s="17">
        <v>30</v>
      </c>
      <c r="U88" s="17"/>
      <c r="V88" s="17"/>
      <c r="W88" s="19"/>
      <c r="X88" s="17">
        <v>5</v>
      </c>
      <c r="Y88" s="19">
        <v>10</v>
      </c>
      <c r="Z88" s="19">
        <v>50</v>
      </c>
      <c r="AA88" s="17"/>
      <c r="AB88" s="17">
        <v>25</v>
      </c>
      <c r="AC88" s="17"/>
      <c r="AD88" s="17">
        <v>4</v>
      </c>
      <c r="AE88" s="75">
        <f t="shared" si="1"/>
        <v>6351</v>
      </c>
    </row>
    <row r="89" spans="1:31" x14ac:dyDescent="0.25">
      <c r="A89" s="4" t="s">
        <v>666</v>
      </c>
      <c r="B89" s="34" t="s">
        <v>79</v>
      </c>
      <c r="C89" s="19">
        <v>8400</v>
      </c>
      <c r="D89" s="17"/>
      <c r="E89" s="17">
        <v>0</v>
      </c>
      <c r="F89" s="17">
        <v>5100</v>
      </c>
      <c r="G89" s="17"/>
      <c r="H89" s="17">
        <v>300</v>
      </c>
      <c r="I89" s="17">
        <v>0</v>
      </c>
      <c r="J89" s="17">
        <v>0</v>
      </c>
      <c r="K89" s="17"/>
      <c r="L89" s="17">
        <v>2000</v>
      </c>
      <c r="M89" s="17"/>
      <c r="N89" s="17"/>
      <c r="O89" s="19">
        <v>500</v>
      </c>
      <c r="P89" s="17">
        <v>0</v>
      </c>
      <c r="Q89" s="17"/>
      <c r="R89" s="17"/>
      <c r="S89" s="17"/>
      <c r="T89" s="17"/>
      <c r="U89" s="17"/>
      <c r="V89" s="17"/>
      <c r="W89" s="19"/>
      <c r="X89" s="17">
        <v>0</v>
      </c>
      <c r="Y89" s="19"/>
      <c r="Z89" s="19">
        <v>0</v>
      </c>
      <c r="AA89" s="17"/>
      <c r="AB89" s="17">
        <v>1500</v>
      </c>
      <c r="AC89" s="17"/>
      <c r="AD89" s="17"/>
      <c r="AE89" s="75">
        <f t="shared" si="1"/>
        <v>17800</v>
      </c>
    </row>
    <row r="90" spans="1:31" x14ac:dyDescent="0.25">
      <c r="A90" s="4" t="s">
        <v>633</v>
      </c>
      <c r="B90" s="34" t="s">
        <v>79</v>
      </c>
      <c r="C90" s="19">
        <v>38000</v>
      </c>
      <c r="D90" s="17"/>
      <c r="E90" s="17">
        <v>180</v>
      </c>
      <c r="F90" s="17"/>
      <c r="G90" s="17">
        <v>90</v>
      </c>
      <c r="H90" s="17">
        <v>7</v>
      </c>
      <c r="I90" s="17">
        <v>0</v>
      </c>
      <c r="J90" s="17">
        <v>0</v>
      </c>
      <c r="K90" s="17"/>
      <c r="L90" s="17"/>
      <c r="M90" s="17"/>
      <c r="N90" s="17"/>
      <c r="O90" s="19">
        <v>0</v>
      </c>
      <c r="P90" s="17">
        <v>1255</v>
      </c>
      <c r="Q90" s="17">
        <v>20</v>
      </c>
      <c r="R90" s="17"/>
      <c r="S90" s="17">
        <v>12</v>
      </c>
      <c r="T90" s="17">
        <v>30</v>
      </c>
      <c r="U90" s="17"/>
      <c r="V90" s="17"/>
      <c r="W90" s="19"/>
      <c r="X90" s="17">
        <v>5</v>
      </c>
      <c r="Y90" s="19"/>
      <c r="Z90" s="19">
        <v>20</v>
      </c>
      <c r="AA90" s="17"/>
      <c r="AB90" s="17">
        <v>18</v>
      </c>
      <c r="AC90" s="17"/>
      <c r="AD90" s="17"/>
      <c r="AE90" s="75">
        <f t="shared" si="1"/>
        <v>39637</v>
      </c>
    </row>
    <row r="91" spans="1:31" x14ac:dyDescent="0.25">
      <c r="A91" s="5" t="s">
        <v>667</v>
      </c>
      <c r="B91" s="34" t="s">
        <v>79</v>
      </c>
      <c r="C91" s="19"/>
      <c r="D91" s="17"/>
      <c r="E91" s="17">
        <v>0</v>
      </c>
      <c r="F91" s="17">
        <v>5600</v>
      </c>
      <c r="G91" s="17"/>
      <c r="H91" s="17">
        <v>2300</v>
      </c>
      <c r="I91" s="17">
        <v>0</v>
      </c>
      <c r="J91" s="17">
        <v>8500</v>
      </c>
      <c r="K91" s="17">
        <v>1800</v>
      </c>
      <c r="L91" s="17">
        <v>2000</v>
      </c>
      <c r="M91" s="17"/>
      <c r="N91" s="17"/>
      <c r="O91" s="19">
        <v>0</v>
      </c>
      <c r="P91" s="17">
        <v>0</v>
      </c>
      <c r="Q91" s="17">
        <v>400</v>
      </c>
      <c r="R91" s="17"/>
      <c r="S91" s="17"/>
      <c r="T91" s="17"/>
      <c r="U91" s="17"/>
      <c r="V91" s="17"/>
      <c r="W91" s="19"/>
      <c r="X91" s="17">
        <v>0</v>
      </c>
      <c r="Y91" s="19"/>
      <c r="Z91" s="19">
        <v>0</v>
      </c>
      <c r="AA91" s="17"/>
      <c r="AB91" s="17">
        <v>1500</v>
      </c>
      <c r="AC91" s="17"/>
      <c r="AD91" s="17"/>
      <c r="AE91" s="75">
        <f t="shared" si="1"/>
        <v>22100</v>
      </c>
    </row>
    <row r="92" spans="1:31" x14ac:dyDescent="0.25">
      <c r="A92" s="4" t="s">
        <v>918</v>
      </c>
      <c r="B92" s="34" t="s">
        <v>79</v>
      </c>
      <c r="C92" s="19"/>
      <c r="D92" s="17"/>
      <c r="E92" s="17">
        <v>0</v>
      </c>
      <c r="F92" s="17"/>
      <c r="G92" s="17"/>
      <c r="H92" s="17"/>
      <c r="I92" s="17">
        <v>0</v>
      </c>
      <c r="J92" s="17">
        <v>1000</v>
      </c>
      <c r="K92" s="17"/>
      <c r="L92" s="17"/>
      <c r="M92" s="17"/>
      <c r="N92" s="17">
        <v>200</v>
      </c>
      <c r="O92" s="19">
        <v>2300</v>
      </c>
      <c r="P92" s="17">
        <v>0</v>
      </c>
      <c r="Q92" s="17"/>
      <c r="R92" s="17">
        <v>2400</v>
      </c>
      <c r="S92" s="17"/>
      <c r="T92" s="17"/>
      <c r="U92" s="17"/>
      <c r="V92" s="17"/>
      <c r="W92" s="19"/>
      <c r="X92" s="17">
        <v>400</v>
      </c>
      <c r="Y92" s="19">
        <v>200</v>
      </c>
      <c r="Z92" s="19">
        <v>0</v>
      </c>
      <c r="AA92" s="17"/>
      <c r="AB92" s="17">
        <v>500</v>
      </c>
      <c r="AC92" s="17"/>
      <c r="AD92" s="17"/>
      <c r="AE92" s="75">
        <f t="shared" si="1"/>
        <v>7000</v>
      </c>
    </row>
    <row r="93" spans="1:31" x14ac:dyDescent="0.25">
      <c r="A93" s="4" t="s">
        <v>634</v>
      </c>
      <c r="B93" s="34" t="s">
        <v>79</v>
      </c>
      <c r="C93" s="19">
        <v>1372</v>
      </c>
      <c r="D93" s="17"/>
      <c r="E93" s="17">
        <v>20</v>
      </c>
      <c r="F93" s="17"/>
      <c r="G93" s="17">
        <v>160</v>
      </c>
      <c r="H93" s="17">
        <v>16.5</v>
      </c>
      <c r="I93" s="17">
        <v>0</v>
      </c>
      <c r="J93" s="17">
        <v>150</v>
      </c>
      <c r="K93" s="17"/>
      <c r="L93" s="17"/>
      <c r="M93" s="17"/>
      <c r="N93" s="17">
        <v>15</v>
      </c>
      <c r="O93" s="19">
        <v>60</v>
      </c>
      <c r="P93" s="17">
        <v>2000</v>
      </c>
      <c r="Q93" s="17"/>
      <c r="R93" s="17">
        <v>2</v>
      </c>
      <c r="S93" s="17">
        <v>6</v>
      </c>
      <c r="T93" s="17"/>
      <c r="U93" s="17"/>
      <c r="V93" s="17"/>
      <c r="W93" s="19"/>
      <c r="X93" s="17">
        <v>25</v>
      </c>
      <c r="Y93" s="19"/>
      <c r="Z93" s="19">
        <v>10</v>
      </c>
      <c r="AA93" s="17"/>
      <c r="AB93" s="17">
        <v>0</v>
      </c>
      <c r="AC93" s="17"/>
      <c r="AD93" s="17"/>
      <c r="AE93" s="75">
        <f t="shared" si="1"/>
        <v>3836.5</v>
      </c>
    </row>
    <row r="94" spans="1:31" ht="25.5" x14ac:dyDescent="0.25">
      <c r="A94" s="4" t="s">
        <v>802</v>
      </c>
      <c r="B94" s="34" t="s">
        <v>79</v>
      </c>
      <c r="C94" s="19"/>
      <c r="D94" s="17"/>
      <c r="E94" s="17">
        <v>1200</v>
      </c>
      <c r="F94" s="17"/>
      <c r="G94" s="17">
        <v>3500</v>
      </c>
      <c r="H94" s="17"/>
      <c r="I94" s="17">
        <v>0</v>
      </c>
      <c r="J94" s="17">
        <v>18000</v>
      </c>
      <c r="K94" s="17"/>
      <c r="L94" s="17"/>
      <c r="M94" s="17"/>
      <c r="N94" s="17"/>
      <c r="O94" s="19">
        <v>18956</v>
      </c>
      <c r="P94" s="17">
        <v>49174</v>
      </c>
      <c r="Q94" s="17">
        <v>20</v>
      </c>
      <c r="R94" s="17"/>
      <c r="S94" s="17"/>
      <c r="T94" s="17">
        <v>2500</v>
      </c>
      <c r="U94" s="17"/>
      <c r="V94" s="17"/>
      <c r="W94" s="19"/>
      <c r="X94" s="17">
        <v>200</v>
      </c>
      <c r="Y94" s="19"/>
      <c r="Z94" s="19">
        <v>0</v>
      </c>
      <c r="AA94" s="17"/>
      <c r="AB94" s="17">
        <v>300</v>
      </c>
      <c r="AC94" s="17"/>
      <c r="AD94" s="17">
        <v>1632</v>
      </c>
      <c r="AE94" s="75">
        <f t="shared" si="1"/>
        <v>95482</v>
      </c>
    </row>
    <row r="95" spans="1:31" x14ac:dyDescent="0.25">
      <c r="A95" s="4" t="s">
        <v>668</v>
      </c>
      <c r="B95" s="34" t="s">
        <v>79</v>
      </c>
      <c r="C95" s="19"/>
      <c r="D95" s="17"/>
      <c r="E95" s="17">
        <v>0</v>
      </c>
      <c r="F95" s="17"/>
      <c r="G95" s="17">
        <v>600</v>
      </c>
      <c r="H95" s="17">
        <v>498</v>
      </c>
      <c r="I95" s="17">
        <v>0</v>
      </c>
      <c r="J95" s="17">
        <v>300</v>
      </c>
      <c r="K95" s="17"/>
      <c r="L95" s="17"/>
      <c r="M95" s="17"/>
      <c r="N95" s="17"/>
      <c r="O95" s="19">
        <v>1560</v>
      </c>
      <c r="P95" s="17">
        <v>1194</v>
      </c>
      <c r="Q95" s="17"/>
      <c r="R95" s="17"/>
      <c r="S95" s="17"/>
      <c r="T95" s="17"/>
      <c r="U95" s="17"/>
      <c r="V95" s="17"/>
      <c r="W95" s="19"/>
      <c r="X95" s="17">
        <v>100</v>
      </c>
      <c r="Y95" s="19"/>
      <c r="Z95" s="19">
        <v>0</v>
      </c>
      <c r="AA95" s="17"/>
      <c r="AB95" s="17">
        <v>0</v>
      </c>
      <c r="AC95" s="17"/>
      <c r="AD95" s="17"/>
      <c r="AE95" s="75">
        <f t="shared" si="1"/>
        <v>4252</v>
      </c>
    </row>
    <row r="96" spans="1:31" ht="25.5" x14ac:dyDescent="0.25">
      <c r="A96" s="4" t="s">
        <v>804</v>
      </c>
      <c r="B96" s="34" t="s">
        <v>79</v>
      </c>
      <c r="C96" s="19">
        <v>1742</v>
      </c>
      <c r="D96" s="17">
        <v>50</v>
      </c>
      <c r="E96" s="17">
        <v>0</v>
      </c>
      <c r="F96" s="17"/>
      <c r="G96" s="17"/>
      <c r="H96" s="17">
        <v>9</v>
      </c>
      <c r="I96" s="17">
        <v>0</v>
      </c>
      <c r="J96" s="17">
        <v>1000</v>
      </c>
      <c r="K96" s="17">
        <v>110</v>
      </c>
      <c r="L96" s="17"/>
      <c r="M96" s="17"/>
      <c r="N96" s="17"/>
      <c r="O96" s="19">
        <v>150</v>
      </c>
      <c r="P96" s="17">
        <v>0</v>
      </c>
      <c r="Q96" s="17">
        <v>80</v>
      </c>
      <c r="R96" s="17">
        <v>48</v>
      </c>
      <c r="S96" s="17"/>
      <c r="T96" s="17">
        <v>600</v>
      </c>
      <c r="U96" s="17"/>
      <c r="V96" s="17"/>
      <c r="W96" s="19"/>
      <c r="X96" s="17">
        <v>0</v>
      </c>
      <c r="Y96" s="19"/>
      <c r="Z96" s="19">
        <v>0</v>
      </c>
      <c r="AA96" s="17"/>
      <c r="AB96" s="17">
        <v>1</v>
      </c>
      <c r="AC96" s="17"/>
      <c r="AD96" s="17">
        <v>10</v>
      </c>
      <c r="AE96" s="75">
        <f t="shared" si="1"/>
        <v>3800</v>
      </c>
    </row>
    <row r="97" spans="1:31" x14ac:dyDescent="0.25">
      <c r="A97" s="5" t="s">
        <v>669</v>
      </c>
      <c r="B97" s="34" t="s">
        <v>79</v>
      </c>
      <c r="C97" s="19"/>
      <c r="D97" s="17"/>
      <c r="E97" s="17">
        <v>0</v>
      </c>
      <c r="F97" s="17"/>
      <c r="G97" s="17">
        <v>4000</v>
      </c>
      <c r="H97" s="17">
        <v>444</v>
      </c>
      <c r="I97" s="17">
        <v>0</v>
      </c>
      <c r="J97" s="17">
        <v>12000</v>
      </c>
      <c r="K97" s="17"/>
      <c r="L97" s="17"/>
      <c r="M97" s="17"/>
      <c r="N97" s="17">
        <v>1000</v>
      </c>
      <c r="O97" s="19">
        <v>2000</v>
      </c>
      <c r="P97" s="17">
        <v>37200</v>
      </c>
      <c r="Q97" s="17"/>
      <c r="R97" s="17"/>
      <c r="S97" s="17"/>
      <c r="T97" s="17">
        <v>1500</v>
      </c>
      <c r="U97" s="17"/>
      <c r="V97" s="17"/>
      <c r="W97" s="19"/>
      <c r="X97" s="17">
        <v>150</v>
      </c>
      <c r="Y97" s="19"/>
      <c r="Z97" s="19">
        <v>0</v>
      </c>
      <c r="AA97" s="17"/>
      <c r="AB97" s="17">
        <v>0</v>
      </c>
      <c r="AC97" s="17"/>
      <c r="AD97" s="17"/>
      <c r="AE97" s="75">
        <f t="shared" si="1"/>
        <v>58294</v>
      </c>
    </row>
    <row r="98" spans="1:31" x14ac:dyDescent="0.25">
      <c r="A98" s="4" t="s">
        <v>670</v>
      </c>
      <c r="B98" s="34" t="s">
        <v>79</v>
      </c>
      <c r="C98" s="19">
        <v>8784</v>
      </c>
      <c r="D98" s="17">
        <v>16000</v>
      </c>
      <c r="E98" s="17">
        <v>0</v>
      </c>
      <c r="F98" s="17"/>
      <c r="G98" s="17">
        <v>8000</v>
      </c>
      <c r="H98" s="17">
        <v>2640</v>
      </c>
      <c r="I98" s="17">
        <v>0</v>
      </c>
      <c r="J98" s="17">
        <v>18000</v>
      </c>
      <c r="K98" s="17">
        <v>300</v>
      </c>
      <c r="L98" s="17">
        <v>4000</v>
      </c>
      <c r="M98" s="17"/>
      <c r="N98" s="17"/>
      <c r="O98" s="19">
        <v>2800</v>
      </c>
      <c r="P98" s="17">
        <v>144324</v>
      </c>
      <c r="Q98" s="17"/>
      <c r="R98" s="17">
        <v>3456</v>
      </c>
      <c r="S98" s="17">
        <v>480</v>
      </c>
      <c r="T98" s="17">
        <v>1000</v>
      </c>
      <c r="U98" s="17"/>
      <c r="V98" s="17"/>
      <c r="W98" s="19"/>
      <c r="X98" s="17">
        <v>100</v>
      </c>
      <c r="Y98" s="19">
        <v>500</v>
      </c>
      <c r="Z98" s="19">
        <v>0</v>
      </c>
      <c r="AA98" s="17"/>
      <c r="AB98" s="17">
        <v>1500</v>
      </c>
      <c r="AC98" s="17">
        <v>400</v>
      </c>
      <c r="AD98" s="17">
        <v>1872</v>
      </c>
      <c r="AE98" s="75">
        <f t="shared" si="1"/>
        <v>214156</v>
      </c>
    </row>
    <row r="99" spans="1:31" x14ac:dyDescent="0.25">
      <c r="A99" s="4" t="s">
        <v>919</v>
      </c>
      <c r="B99" s="34" t="s">
        <v>79</v>
      </c>
      <c r="C99" s="19"/>
      <c r="D99" s="17"/>
      <c r="E99" s="17">
        <v>0</v>
      </c>
      <c r="F99" s="17">
        <v>7500</v>
      </c>
      <c r="G99" s="17"/>
      <c r="H99" s="17">
        <v>200</v>
      </c>
      <c r="I99" s="17">
        <v>1800</v>
      </c>
      <c r="J99" s="17">
        <v>7000</v>
      </c>
      <c r="K99" s="17"/>
      <c r="L99" s="17">
        <v>2000</v>
      </c>
      <c r="M99" s="17"/>
      <c r="N99" s="17"/>
      <c r="O99" s="19">
        <v>0</v>
      </c>
      <c r="P99" s="17">
        <v>0</v>
      </c>
      <c r="Q99" s="17"/>
      <c r="R99" s="17"/>
      <c r="S99" s="17"/>
      <c r="T99" s="17">
        <v>12</v>
      </c>
      <c r="U99" s="17"/>
      <c r="V99" s="17"/>
      <c r="W99" s="19"/>
      <c r="X99" s="17">
        <v>200</v>
      </c>
      <c r="Y99" s="19"/>
      <c r="Z99" s="19">
        <v>0</v>
      </c>
      <c r="AA99" s="17"/>
      <c r="AB99" s="17">
        <v>200</v>
      </c>
      <c r="AC99" s="17"/>
      <c r="AD99" s="17"/>
      <c r="AE99" s="75">
        <f t="shared" si="1"/>
        <v>18912</v>
      </c>
    </row>
    <row r="100" spans="1:31" x14ac:dyDescent="0.25">
      <c r="A100" s="4" t="s">
        <v>635</v>
      </c>
      <c r="B100" s="34" t="s">
        <v>79</v>
      </c>
      <c r="C100" s="17">
        <v>391</v>
      </c>
      <c r="D100" s="17">
        <v>370</v>
      </c>
      <c r="E100" s="17">
        <v>220</v>
      </c>
      <c r="F100" s="17"/>
      <c r="G100" s="17">
        <v>90</v>
      </c>
      <c r="H100" s="17"/>
      <c r="I100" s="17">
        <v>0</v>
      </c>
      <c r="J100" s="17">
        <v>580</v>
      </c>
      <c r="K100" s="17">
        <v>20</v>
      </c>
      <c r="L100" s="17"/>
      <c r="M100" s="17"/>
      <c r="N100" s="17">
        <v>20</v>
      </c>
      <c r="O100" s="17">
        <v>16</v>
      </c>
      <c r="P100" s="17">
        <v>3600</v>
      </c>
      <c r="Q100" s="17">
        <v>12</v>
      </c>
      <c r="R100" s="17"/>
      <c r="S100" s="17">
        <v>10</v>
      </c>
      <c r="T100" s="17">
        <v>12</v>
      </c>
      <c r="U100" s="17"/>
      <c r="V100" s="17"/>
      <c r="W100" s="17"/>
      <c r="X100" s="17">
        <v>7</v>
      </c>
      <c r="Y100" s="17">
        <v>25</v>
      </c>
      <c r="Z100" s="17">
        <v>20</v>
      </c>
      <c r="AA100" s="17" t="s">
        <v>965</v>
      </c>
      <c r="AB100" s="17">
        <v>10</v>
      </c>
      <c r="AC100" s="17">
        <v>30</v>
      </c>
      <c r="AD100" s="17">
        <v>48</v>
      </c>
      <c r="AE100" s="75">
        <f t="shared" si="1"/>
        <v>5481</v>
      </c>
    </row>
    <row r="101" spans="1:31" x14ac:dyDescent="0.25">
      <c r="A101" s="4" t="s">
        <v>671</v>
      </c>
      <c r="B101" s="34" t="s">
        <v>79</v>
      </c>
      <c r="C101" s="19"/>
      <c r="D101" s="17">
        <v>300</v>
      </c>
      <c r="E101" s="17">
        <v>0</v>
      </c>
      <c r="F101" s="17">
        <v>2600</v>
      </c>
      <c r="G101" s="17"/>
      <c r="H101" s="17">
        <v>3100</v>
      </c>
      <c r="I101" s="17">
        <v>1800</v>
      </c>
      <c r="J101" s="17">
        <v>0</v>
      </c>
      <c r="K101" s="17"/>
      <c r="L101" s="17"/>
      <c r="M101" s="17"/>
      <c r="N101" s="17">
        <v>3900</v>
      </c>
      <c r="O101" s="19">
        <v>3100</v>
      </c>
      <c r="P101" s="17">
        <v>0</v>
      </c>
      <c r="Q101" s="17"/>
      <c r="R101" s="17"/>
      <c r="S101" s="17"/>
      <c r="T101" s="17"/>
      <c r="U101" s="17"/>
      <c r="V101" s="17"/>
      <c r="W101" s="19"/>
      <c r="X101" s="17">
        <v>100</v>
      </c>
      <c r="Y101" s="19"/>
      <c r="Z101" s="19">
        <v>0</v>
      </c>
      <c r="AA101" s="17"/>
      <c r="AB101" s="17">
        <v>0</v>
      </c>
      <c r="AC101" s="17"/>
      <c r="AD101" s="17"/>
      <c r="AE101" s="75">
        <f t="shared" si="1"/>
        <v>14900</v>
      </c>
    </row>
    <row r="102" spans="1:31" x14ac:dyDescent="0.25">
      <c r="A102" s="4" t="s">
        <v>636</v>
      </c>
      <c r="B102" s="34" t="s">
        <v>79</v>
      </c>
      <c r="C102" s="19">
        <v>317</v>
      </c>
      <c r="D102" s="17"/>
      <c r="E102" s="17">
        <v>200</v>
      </c>
      <c r="F102" s="17"/>
      <c r="G102" s="17">
        <v>110</v>
      </c>
      <c r="H102" s="17"/>
      <c r="I102" s="17">
        <v>0</v>
      </c>
      <c r="J102" s="17">
        <v>10</v>
      </c>
      <c r="K102" s="17"/>
      <c r="L102" s="17"/>
      <c r="M102" s="17"/>
      <c r="N102" s="17"/>
      <c r="O102" s="19">
        <v>0</v>
      </c>
      <c r="P102" s="17">
        <v>0</v>
      </c>
      <c r="Q102" s="17"/>
      <c r="R102" s="17"/>
      <c r="S102" s="17">
        <v>10</v>
      </c>
      <c r="T102" s="17">
        <v>24</v>
      </c>
      <c r="U102" s="17"/>
      <c r="V102" s="17"/>
      <c r="W102" s="19"/>
      <c r="X102" s="17">
        <v>2</v>
      </c>
      <c r="Y102" s="19"/>
      <c r="Z102" s="19">
        <v>10</v>
      </c>
      <c r="AA102" s="17"/>
      <c r="AB102" s="17">
        <v>10</v>
      </c>
      <c r="AC102" s="17"/>
      <c r="AD102" s="17"/>
      <c r="AE102" s="75">
        <f t="shared" si="1"/>
        <v>693</v>
      </c>
    </row>
    <row r="103" spans="1:31" x14ac:dyDescent="0.25">
      <c r="A103" s="4" t="s">
        <v>637</v>
      </c>
      <c r="B103" s="34" t="s">
        <v>79</v>
      </c>
      <c r="C103" s="19"/>
      <c r="D103" s="17">
        <v>380</v>
      </c>
      <c r="E103" s="17">
        <v>0</v>
      </c>
      <c r="F103" s="17"/>
      <c r="G103" s="17">
        <v>160</v>
      </c>
      <c r="H103" s="17"/>
      <c r="I103" s="17">
        <v>0</v>
      </c>
      <c r="J103" s="17">
        <v>0</v>
      </c>
      <c r="K103" s="17"/>
      <c r="L103" s="17"/>
      <c r="M103" s="17"/>
      <c r="N103" s="17">
        <v>4</v>
      </c>
      <c r="O103" s="19">
        <v>3</v>
      </c>
      <c r="P103" s="17">
        <v>870</v>
      </c>
      <c r="Q103" s="17"/>
      <c r="R103" s="17"/>
      <c r="S103" s="17">
        <v>10</v>
      </c>
      <c r="T103" s="17"/>
      <c r="U103" s="17"/>
      <c r="V103" s="17"/>
      <c r="W103" s="19"/>
      <c r="X103" s="17">
        <v>0</v>
      </c>
      <c r="Y103" s="19"/>
      <c r="Z103" s="19">
        <v>0</v>
      </c>
      <c r="AA103" s="17" t="s">
        <v>966</v>
      </c>
      <c r="AB103" s="17">
        <v>10</v>
      </c>
      <c r="AC103" s="17"/>
      <c r="AD103" s="17"/>
      <c r="AE103" s="75">
        <f t="shared" si="1"/>
        <v>1437</v>
      </c>
    </row>
    <row r="104" spans="1:31" x14ac:dyDescent="0.25">
      <c r="A104" s="4" t="s">
        <v>672</v>
      </c>
      <c r="B104" s="34" t="s">
        <v>79</v>
      </c>
      <c r="C104" s="19">
        <v>9100</v>
      </c>
      <c r="D104" s="17"/>
      <c r="E104" s="17">
        <v>0</v>
      </c>
      <c r="F104" s="17"/>
      <c r="G104" s="17"/>
      <c r="H104" s="17">
        <v>800</v>
      </c>
      <c r="I104" s="17">
        <v>1800</v>
      </c>
      <c r="J104" s="17">
        <v>1500</v>
      </c>
      <c r="K104" s="17">
        <v>200</v>
      </c>
      <c r="L104" s="17"/>
      <c r="M104" s="17"/>
      <c r="N104" s="17"/>
      <c r="O104" s="19">
        <v>3800</v>
      </c>
      <c r="P104" s="17">
        <v>0</v>
      </c>
      <c r="Q104" s="17"/>
      <c r="R104" s="17"/>
      <c r="S104" s="17"/>
      <c r="T104" s="17"/>
      <c r="U104" s="17"/>
      <c r="V104" s="17"/>
      <c r="W104" s="19"/>
      <c r="X104" s="17">
        <v>100</v>
      </c>
      <c r="Y104" s="19"/>
      <c r="Z104" s="19">
        <v>0</v>
      </c>
      <c r="AA104" s="17"/>
      <c r="AB104" s="17">
        <v>0</v>
      </c>
      <c r="AC104" s="17"/>
      <c r="AD104" s="17"/>
      <c r="AE104" s="75">
        <f t="shared" si="1"/>
        <v>17300</v>
      </c>
    </row>
    <row r="105" spans="1:31" x14ac:dyDescent="0.25">
      <c r="A105"/>
      <c r="B105"/>
    </row>
    <row r="106" spans="1:31" x14ac:dyDescent="0.25">
      <c r="A106"/>
      <c r="B106"/>
    </row>
  </sheetData>
  <sortState xmlns:xlrd2="http://schemas.microsoft.com/office/spreadsheetml/2017/richdata2" ref="A8:B117">
    <sortCondition ref="A8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4189-37D8-4433-BAFF-20DA3DE3F69C}">
  <sheetPr>
    <tabColor theme="4" tint="-0.249977111117893"/>
  </sheetPr>
  <dimension ref="A1:AE157"/>
  <sheetViews>
    <sheetView workbookViewId="0">
      <selection activeCell="AE157" sqref="AE8:AE157"/>
    </sheetView>
  </sheetViews>
  <sheetFormatPr baseColWidth="10" defaultRowHeight="15" x14ac:dyDescent="0.25"/>
  <cols>
    <col min="1" max="1" width="54.7109375" customWidth="1"/>
    <col min="2" max="2" width="6" bestFit="1" customWidth="1"/>
    <col min="3" max="3" width="8.85546875" bestFit="1" customWidth="1"/>
    <col min="4" max="4" width="8.7109375" bestFit="1" customWidth="1"/>
    <col min="5" max="5" width="8.42578125" bestFit="1" customWidth="1"/>
    <col min="6" max="6" width="12" bestFit="1" customWidth="1"/>
    <col min="7" max="7" width="11.7109375" bestFit="1" customWidth="1"/>
    <col min="8" max="8" width="9" bestFit="1" customWidth="1"/>
    <col min="9" max="9" width="8.140625" bestFit="1" customWidth="1"/>
    <col min="10" max="10" width="12.140625" customWidth="1"/>
    <col min="11" max="11" width="8.42578125" bestFit="1" customWidth="1"/>
    <col min="12" max="12" width="10.42578125" customWidth="1"/>
  </cols>
  <sheetData>
    <row r="1" spans="1:31" x14ac:dyDescent="0.25">
      <c r="A1" s="52"/>
      <c r="B1" s="5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</row>
    <row r="2" spans="1:31" ht="15.75" x14ac:dyDescent="0.25">
      <c r="A2" s="65"/>
      <c r="B2" s="51"/>
      <c r="C2" s="73"/>
      <c r="D2" s="73"/>
      <c r="E2" s="73"/>
      <c r="F2" s="73"/>
      <c r="G2" s="73"/>
      <c r="H2" s="73"/>
      <c r="I2" s="73"/>
      <c r="J2" s="73" t="s">
        <v>1082</v>
      </c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</row>
    <row r="3" spans="1:31" x14ac:dyDescent="0.25">
      <c r="A3" s="52"/>
      <c r="B3" s="5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</row>
    <row r="4" spans="1:31" x14ac:dyDescent="0.25">
      <c r="A4" s="66"/>
      <c r="B4" s="53"/>
      <c r="C4" s="54"/>
      <c r="D4" s="55"/>
      <c r="E4" s="56"/>
      <c r="F4" s="55"/>
      <c r="G4" s="55"/>
      <c r="H4" s="55"/>
      <c r="I4" s="55"/>
      <c r="J4" s="56"/>
      <c r="K4" s="57"/>
      <c r="L4" s="54" t="s">
        <v>0</v>
      </c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8"/>
      <c r="AD4" s="58"/>
      <c r="AE4" s="59"/>
    </row>
    <row r="5" spans="1:31" ht="63.75" x14ac:dyDescent="0.25">
      <c r="A5" s="60" t="s">
        <v>69</v>
      </c>
      <c r="B5" s="60" t="s">
        <v>68</v>
      </c>
      <c r="C5" s="15" t="s">
        <v>1</v>
      </c>
      <c r="D5" s="15" t="s">
        <v>973</v>
      </c>
      <c r="E5" s="15" t="s">
        <v>974</v>
      </c>
      <c r="F5" s="15" t="s">
        <v>975</v>
      </c>
      <c r="G5" s="15" t="s">
        <v>5</v>
      </c>
      <c r="H5" s="15" t="s">
        <v>976</v>
      </c>
      <c r="I5" s="15" t="s">
        <v>977</v>
      </c>
      <c r="J5" s="15" t="s">
        <v>8</v>
      </c>
      <c r="K5" s="15" t="s">
        <v>978</v>
      </c>
      <c r="L5" s="15" t="s">
        <v>979</v>
      </c>
      <c r="M5" s="15" t="s">
        <v>980</v>
      </c>
      <c r="N5" s="15" t="s">
        <v>981</v>
      </c>
      <c r="O5" s="15" t="s">
        <v>982</v>
      </c>
      <c r="P5" s="15" t="s">
        <v>983</v>
      </c>
      <c r="Q5" s="15" t="s">
        <v>15</v>
      </c>
      <c r="R5" s="15" t="s">
        <v>984</v>
      </c>
      <c r="S5" s="15" t="s">
        <v>17</v>
      </c>
      <c r="T5" s="15" t="s">
        <v>985</v>
      </c>
      <c r="U5" s="15" t="s">
        <v>19</v>
      </c>
      <c r="V5" s="15" t="s">
        <v>986</v>
      </c>
      <c r="W5" s="15" t="s">
        <v>21</v>
      </c>
      <c r="X5" s="15" t="s">
        <v>22</v>
      </c>
      <c r="Y5" s="15" t="s">
        <v>23</v>
      </c>
      <c r="Z5" s="15" t="s">
        <v>24</v>
      </c>
      <c r="AA5" s="15" t="s">
        <v>25</v>
      </c>
      <c r="AB5" s="15" t="s">
        <v>26</v>
      </c>
      <c r="AC5" s="15" t="s">
        <v>27</v>
      </c>
      <c r="AD5" s="15" t="s">
        <v>886</v>
      </c>
      <c r="AE5" s="74" t="s">
        <v>28</v>
      </c>
    </row>
    <row r="6" spans="1:31" x14ac:dyDescent="0.25">
      <c r="A6" s="67" t="s">
        <v>1083</v>
      </c>
      <c r="B6" s="61" t="s">
        <v>1037</v>
      </c>
      <c r="C6" s="62">
        <v>63</v>
      </c>
      <c r="D6" s="63">
        <v>200</v>
      </c>
      <c r="E6" s="63">
        <v>24</v>
      </c>
      <c r="F6" s="63">
        <v>384</v>
      </c>
      <c r="G6" s="63">
        <v>12</v>
      </c>
      <c r="H6" s="63"/>
      <c r="I6" s="63"/>
      <c r="J6" s="63">
        <v>39</v>
      </c>
      <c r="K6" s="63"/>
      <c r="L6" s="63"/>
      <c r="M6" s="64"/>
      <c r="N6" s="64"/>
      <c r="O6" s="62"/>
      <c r="P6" s="63">
        <v>36</v>
      </c>
      <c r="Q6" s="63">
        <v>24</v>
      </c>
      <c r="R6" s="64">
        <v>0</v>
      </c>
      <c r="S6" s="64"/>
      <c r="T6" s="63"/>
      <c r="U6" s="63"/>
      <c r="V6" s="63"/>
      <c r="W6" s="64"/>
      <c r="X6" s="64">
        <v>0</v>
      </c>
      <c r="Y6" s="62"/>
      <c r="Z6" s="62"/>
      <c r="AA6" s="63"/>
      <c r="AB6" s="64"/>
      <c r="AC6" s="64"/>
      <c r="AD6" s="64"/>
      <c r="AE6" s="63">
        <f>SUM(C6:AD6)</f>
        <v>782</v>
      </c>
    </row>
    <row r="7" spans="1:31" x14ac:dyDescent="0.25">
      <c r="A7" s="67" t="s">
        <v>1084</v>
      </c>
      <c r="B7" s="61" t="s">
        <v>1037</v>
      </c>
      <c r="C7" s="62"/>
      <c r="D7" s="63"/>
      <c r="E7" s="63"/>
      <c r="F7" s="63"/>
      <c r="G7" s="63">
        <v>60</v>
      </c>
      <c r="H7" s="63"/>
      <c r="I7" s="63">
        <v>36</v>
      </c>
      <c r="J7" s="63">
        <v>39</v>
      </c>
      <c r="K7" s="63">
        <v>9</v>
      </c>
      <c r="L7" s="63"/>
      <c r="M7" s="63"/>
      <c r="N7" s="63"/>
      <c r="O7" s="62">
        <v>54</v>
      </c>
      <c r="P7" s="63"/>
      <c r="Q7" s="63"/>
      <c r="R7" s="63">
        <v>12</v>
      </c>
      <c r="S7" s="63">
        <v>36</v>
      </c>
      <c r="T7" s="63"/>
      <c r="U7" s="63"/>
      <c r="V7" s="63">
        <v>12</v>
      </c>
      <c r="W7" s="63"/>
      <c r="X7" s="63">
        <v>30</v>
      </c>
      <c r="Y7" s="62"/>
      <c r="Z7" s="62"/>
      <c r="AA7" s="63">
        <v>18</v>
      </c>
      <c r="AB7" s="63"/>
      <c r="AC7" s="63"/>
      <c r="AD7" s="63"/>
      <c r="AE7" s="63">
        <f>SUM(C7:AD7)</f>
        <v>306</v>
      </c>
    </row>
    <row r="8" spans="1:31" x14ac:dyDescent="0.25">
      <c r="A8" s="67" t="s">
        <v>1085</v>
      </c>
      <c r="B8" s="61" t="s">
        <v>1037</v>
      </c>
      <c r="C8" s="62">
        <v>117</v>
      </c>
      <c r="D8" s="63">
        <v>200</v>
      </c>
      <c r="E8" s="63">
        <v>50</v>
      </c>
      <c r="F8" s="63">
        <v>168</v>
      </c>
      <c r="G8" s="63">
        <v>36</v>
      </c>
      <c r="H8" s="63">
        <v>12</v>
      </c>
      <c r="I8" s="63">
        <v>30</v>
      </c>
      <c r="J8" s="63"/>
      <c r="K8" s="63">
        <v>32</v>
      </c>
      <c r="L8" s="63">
        <v>20</v>
      </c>
      <c r="M8" s="63">
        <v>140</v>
      </c>
      <c r="N8" s="63">
        <v>27</v>
      </c>
      <c r="O8" s="62">
        <v>108</v>
      </c>
      <c r="P8" s="63">
        <v>216</v>
      </c>
      <c r="Q8" s="63">
        <v>10</v>
      </c>
      <c r="R8" s="63">
        <v>0</v>
      </c>
      <c r="S8" s="63"/>
      <c r="T8" s="63">
        <f>12*3</f>
        <v>36</v>
      </c>
      <c r="U8" s="63"/>
      <c r="V8" s="63">
        <v>12</v>
      </c>
      <c r="W8" s="63">
        <v>12</v>
      </c>
      <c r="X8" s="63">
        <v>45</v>
      </c>
      <c r="Y8" s="62"/>
      <c r="Z8" s="62">
        <v>30</v>
      </c>
      <c r="AA8" s="63"/>
      <c r="AB8" s="63">
        <v>30</v>
      </c>
      <c r="AC8" s="63"/>
      <c r="AD8" s="63"/>
      <c r="AE8" s="63">
        <f t="shared" ref="AE8:AE37" si="0">SUM(C8:AC8)</f>
        <v>1331</v>
      </c>
    </row>
    <row r="9" spans="1:31" x14ac:dyDescent="0.25">
      <c r="A9" s="67" t="s">
        <v>1086</v>
      </c>
      <c r="B9" s="61" t="s">
        <v>1037</v>
      </c>
      <c r="C9" s="62">
        <v>214</v>
      </c>
      <c r="D9" s="63"/>
      <c r="E9" s="63"/>
      <c r="F9" s="63"/>
      <c r="G9" s="63">
        <v>50</v>
      </c>
      <c r="H9" s="63"/>
      <c r="I9" s="63">
        <v>6</v>
      </c>
      <c r="J9" s="63">
        <v>3</v>
      </c>
      <c r="K9" s="63"/>
      <c r="L9" s="63">
        <v>20</v>
      </c>
      <c r="M9" s="63"/>
      <c r="N9" s="63"/>
      <c r="O9" s="62"/>
      <c r="P9" s="63"/>
      <c r="Q9" s="63"/>
      <c r="R9" s="63">
        <v>0</v>
      </c>
      <c r="S9" s="63"/>
      <c r="T9" s="63"/>
      <c r="U9" s="63"/>
      <c r="V9" s="63"/>
      <c r="W9" s="63"/>
      <c r="X9" s="63">
        <v>0</v>
      </c>
      <c r="Y9" s="62"/>
      <c r="Z9" s="62"/>
      <c r="AA9" s="63"/>
      <c r="AB9" s="63"/>
      <c r="AC9" s="63"/>
      <c r="AD9" s="63"/>
      <c r="AE9" s="63">
        <f t="shared" si="0"/>
        <v>293</v>
      </c>
    </row>
    <row r="10" spans="1:31" x14ac:dyDescent="0.25">
      <c r="A10" s="67" t="s">
        <v>1087</v>
      </c>
      <c r="B10" s="61" t="s">
        <v>1037</v>
      </c>
      <c r="C10" s="62"/>
      <c r="D10" s="63"/>
      <c r="E10" s="63"/>
      <c r="F10" s="63"/>
      <c r="G10" s="63"/>
      <c r="H10" s="63"/>
      <c r="I10" s="63">
        <v>27</v>
      </c>
      <c r="J10" s="63"/>
      <c r="K10" s="63"/>
      <c r="L10" s="63"/>
      <c r="M10" s="63"/>
      <c r="N10" s="63"/>
      <c r="O10" s="62">
        <v>320</v>
      </c>
      <c r="P10" s="63"/>
      <c r="Q10" s="63"/>
      <c r="R10" s="63">
        <v>12</v>
      </c>
      <c r="S10" s="63">
        <v>36</v>
      </c>
      <c r="T10" s="63"/>
      <c r="U10" s="63"/>
      <c r="V10" s="63"/>
      <c r="W10" s="63"/>
      <c r="X10" s="63">
        <v>0</v>
      </c>
      <c r="Y10" s="62"/>
      <c r="Z10" s="62"/>
      <c r="AA10" s="63"/>
      <c r="AB10" s="63"/>
      <c r="AC10" s="63"/>
      <c r="AD10" s="63"/>
      <c r="AE10" s="63">
        <f t="shared" si="0"/>
        <v>395</v>
      </c>
    </row>
    <row r="11" spans="1:31" x14ac:dyDescent="0.25">
      <c r="A11" s="67" t="s">
        <v>1088</v>
      </c>
      <c r="B11" s="61" t="s">
        <v>1037</v>
      </c>
      <c r="C11" s="62"/>
      <c r="D11" s="63">
        <v>200</v>
      </c>
      <c r="E11" s="63">
        <v>60</v>
      </c>
      <c r="F11" s="63"/>
      <c r="G11" s="63">
        <v>24</v>
      </c>
      <c r="H11" s="63">
        <v>47</v>
      </c>
      <c r="I11" s="63">
        <v>4</v>
      </c>
      <c r="J11" s="63">
        <v>354</v>
      </c>
      <c r="K11" s="63">
        <v>32</v>
      </c>
      <c r="L11" s="63"/>
      <c r="M11" s="63"/>
      <c r="N11" s="63">
        <v>7</v>
      </c>
      <c r="O11" s="62"/>
      <c r="P11" s="63">
        <v>204</v>
      </c>
      <c r="Q11" s="63">
        <v>10</v>
      </c>
      <c r="R11" s="63">
        <v>0</v>
      </c>
      <c r="S11" s="63">
        <v>36</v>
      </c>
      <c r="T11" s="63"/>
      <c r="U11" s="63"/>
      <c r="V11" s="63"/>
      <c r="W11" s="63">
        <v>12</v>
      </c>
      <c r="X11" s="63">
        <v>24</v>
      </c>
      <c r="Y11" s="62">
        <v>15</v>
      </c>
      <c r="Z11" s="62">
        <v>15</v>
      </c>
      <c r="AA11" s="63">
        <v>18</v>
      </c>
      <c r="AB11" s="63"/>
      <c r="AC11" s="63">
        <v>10</v>
      </c>
      <c r="AD11" s="63"/>
      <c r="AE11" s="63">
        <f t="shared" si="0"/>
        <v>1072</v>
      </c>
    </row>
    <row r="12" spans="1:31" x14ac:dyDescent="0.25">
      <c r="A12" s="67" t="s">
        <v>1089</v>
      </c>
      <c r="B12" s="61" t="s">
        <v>1037</v>
      </c>
      <c r="C12" s="62">
        <v>192</v>
      </c>
      <c r="D12" s="63">
        <v>70</v>
      </c>
      <c r="E12" s="63"/>
      <c r="F12" s="63">
        <v>336</v>
      </c>
      <c r="G12" s="63"/>
      <c r="H12" s="63">
        <v>13</v>
      </c>
      <c r="I12" s="63">
        <v>10</v>
      </c>
      <c r="J12" s="63">
        <v>39</v>
      </c>
      <c r="K12" s="63"/>
      <c r="L12" s="63">
        <v>10</v>
      </c>
      <c r="M12" s="63"/>
      <c r="N12" s="63"/>
      <c r="O12" s="62"/>
      <c r="P12" s="63"/>
      <c r="Q12" s="63">
        <v>10</v>
      </c>
      <c r="R12" s="63">
        <v>0</v>
      </c>
      <c r="S12" s="63"/>
      <c r="T12" s="63"/>
      <c r="U12" s="63"/>
      <c r="V12" s="63"/>
      <c r="W12" s="63">
        <v>12</v>
      </c>
      <c r="X12" s="63">
        <v>36</v>
      </c>
      <c r="Y12" s="62">
        <v>10</v>
      </c>
      <c r="Z12" s="62">
        <v>12</v>
      </c>
      <c r="AA12" s="63">
        <v>12</v>
      </c>
      <c r="AB12" s="63">
        <v>10</v>
      </c>
      <c r="AC12" s="63"/>
      <c r="AD12" s="63"/>
      <c r="AE12" s="63">
        <f t="shared" si="0"/>
        <v>772</v>
      </c>
    </row>
    <row r="13" spans="1:31" x14ac:dyDescent="0.25">
      <c r="A13" s="67" t="s">
        <v>1090</v>
      </c>
      <c r="B13" s="61" t="s">
        <v>1037</v>
      </c>
      <c r="C13" s="62"/>
      <c r="D13" s="63"/>
      <c r="E13" s="63"/>
      <c r="F13" s="63">
        <v>48</v>
      </c>
      <c r="G13" s="63">
        <v>24</v>
      </c>
      <c r="H13" s="63"/>
      <c r="I13" s="63"/>
      <c r="J13" s="63"/>
      <c r="K13" s="63"/>
      <c r="L13" s="63"/>
      <c r="M13" s="63"/>
      <c r="N13" s="63"/>
      <c r="O13" s="62"/>
      <c r="P13" s="63"/>
      <c r="Q13" s="63"/>
      <c r="R13" s="63">
        <v>0</v>
      </c>
      <c r="S13" s="63"/>
      <c r="T13" s="63"/>
      <c r="U13" s="63"/>
      <c r="V13" s="63"/>
      <c r="W13" s="63"/>
      <c r="X13" s="63">
        <v>0</v>
      </c>
      <c r="Y13" s="62"/>
      <c r="Z13" s="62"/>
      <c r="AA13" s="63">
        <v>6</v>
      </c>
      <c r="AB13" s="63">
        <v>5</v>
      </c>
      <c r="AC13" s="63"/>
      <c r="AD13" s="63"/>
      <c r="AE13" s="63">
        <f t="shared" si="0"/>
        <v>83</v>
      </c>
    </row>
    <row r="14" spans="1:31" x14ac:dyDescent="0.25">
      <c r="A14" s="67" t="s">
        <v>1091</v>
      </c>
      <c r="B14" s="61" t="s">
        <v>1037</v>
      </c>
      <c r="C14" s="62">
        <v>6</v>
      </c>
      <c r="D14" s="63"/>
      <c r="E14" s="63"/>
      <c r="F14" s="63"/>
      <c r="G14" s="63">
        <v>21</v>
      </c>
      <c r="H14" s="63"/>
      <c r="I14" s="63">
        <v>12</v>
      </c>
      <c r="J14" s="63"/>
      <c r="K14" s="63">
        <v>6</v>
      </c>
      <c r="L14" s="63">
        <v>12</v>
      </c>
      <c r="M14" s="63">
        <v>140</v>
      </c>
      <c r="N14" s="63"/>
      <c r="O14" s="62">
        <v>108</v>
      </c>
      <c r="P14" s="63"/>
      <c r="Q14" s="63">
        <v>10</v>
      </c>
      <c r="R14" s="63">
        <v>6</v>
      </c>
      <c r="S14" s="63">
        <v>36</v>
      </c>
      <c r="T14" s="63"/>
      <c r="U14" s="63"/>
      <c r="V14" s="63"/>
      <c r="W14" s="63"/>
      <c r="X14" s="63">
        <v>30</v>
      </c>
      <c r="Y14" s="62"/>
      <c r="Z14" s="62">
        <v>15</v>
      </c>
      <c r="AA14" s="63">
        <v>12</v>
      </c>
      <c r="AB14" s="63"/>
      <c r="AC14" s="63"/>
      <c r="AD14" s="63"/>
      <c r="AE14" s="63">
        <f t="shared" si="0"/>
        <v>414</v>
      </c>
    </row>
    <row r="15" spans="1:31" x14ac:dyDescent="0.25">
      <c r="A15" s="67" t="s">
        <v>1092</v>
      </c>
      <c r="B15" s="61" t="s">
        <v>1037</v>
      </c>
      <c r="C15" s="62"/>
      <c r="D15" s="63">
        <v>50</v>
      </c>
      <c r="E15" s="63">
        <v>33</v>
      </c>
      <c r="F15" s="63" t="s">
        <v>1093</v>
      </c>
      <c r="G15" s="63">
        <v>150</v>
      </c>
      <c r="H15" s="63">
        <v>0</v>
      </c>
      <c r="I15" s="63">
        <v>3</v>
      </c>
      <c r="J15" s="63"/>
      <c r="K15" s="63"/>
      <c r="L15" s="63"/>
      <c r="M15" s="63"/>
      <c r="N15" s="63">
        <v>10</v>
      </c>
      <c r="O15" s="62">
        <v>54</v>
      </c>
      <c r="P15" s="63"/>
      <c r="Q15" s="63">
        <v>10</v>
      </c>
      <c r="R15" s="63">
        <v>0</v>
      </c>
      <c r="S15" s="63"/>
      <c r="T15" s="63"/>
      <c r="U15" s="63"/>
      <c r="V15" s="63">
        <v>12</v>
      </c>
      <c r="W15" s="63"/>
      <c r="X15" s="63">
        <v>0</v>
      </c>
      <c r="Y15" s="62">
        <v>50</v>
      </c>
      <c r="Z15" s="62"/>
      <c r="AA15" s="63">
        <v>15</v>
      </c>
      <c r="AB15" s="63"/>
      <c r="AC15" s="63"/>
      <c r="AD15" s="63"/>
      <c r="AE15" s="63">
        <f t="shared" si="0"/>
        <v>387</v>
      </c>
    </row>
    <row r="16" spans="1:31" x14ac:dyDescent="0.25">
      <c r="A16" s="67" t="s">
        <v>1094</v>
      </c>
      <c r="B16" s="61" t="s">
        <v>1037</v>
      </c>
      <c r="C16" s="62"/>
      <c r="D16" s="63">
        <v>150</v>
      </c>
      <c r="E16" s="63">
        <v>460</v>
      </c>
      <c r="F16" s="63">
        <v>213</v>
      </c>
      <c r="G16" s="63">
        <v>120</v>
      </c>
      <c r="H16" s="63">
        <v>12</v>
      </c>
      <c r="I16" s="63">
        <v>36</v>
      </c>
      <c r="J16" s="63">
        <v>453</v>
      </c>
      <c r="K16" s="63">
        <v>38</v>
      </c>
      <c r="L16" s="63">
        <v>12</v>
      </c>
      <c r="M16" s="63">
        <v>18</v>
      </c>
      <c r="N16" s="63"/>
      <c r="O16" s="62">
        <v>108</v>
      </c>
      <c r="P16" s="63">
        <v>237</v>
      </c>
      <c r="Q16" s="63">
        <v>100</v>
      </c>
      <c r="R16" s="63">
        <v>36</v>
      </c>
      <c r="S16" s="63">
        <v>36</v>
      </c>
      <c r="T16" s="63">
        <f>24*3</f>
        <v>72</v>
      </c>
      <c r="U16" s="63"/>
      <c r="V16" s="63">
        <v>12</v>
      </c>
      <c r="W16" s="63">
        <v>36</v>
      </c>
      <c r="X16" s="63">
        <v>36</v>
      </c>
      <c r="Y16" s="62"/>
      <c r="Z16" s="62">
        <v>60</v>
      </c>
      <c r="AA16" s="63"/>
      <c r="AB16" s="63">
        <v>20</v>
      </c>
      <c r="AC16" s="63">
        <v>10</v>
      </c>
      <c r="AD16" s="63"/>
      <c r="AE16" s="63">
        <f t="shared" si="0"/>
        <v>2275</v>
      </c>
    </row>
    <row r="17" spans="1:31" x14ac:dyDescent="0.25">
      <c r="A17" s="67" t="s">
        <v>1095</v>
      </c>
      <c r="B17" s="61" t="s">
        <v>1037</v>
      </c>
      <c r="C17" s="62"/>
      <c r="D17" s="63"/>
      <c r="E17" s="63"/>
      <c r="F17" s="63"/>
      <c r="G17" s="63"/>
      <c r="H17" s="63"/>
      <c r="I17" s="63"/>
      <c r="J17" s="63"/>
      <c r="K17" s="63">
        <v>34</v>
      </c>
      <c r="L17" s="63">
        <v>12</v>
      </c>
      <c r="M17" s="63">
        <v>6</v>
      </c>
      <c r="N17" s="63">
        <v>66</v>
      </c>
      <c r="O17" s="62"/>
      <c r="P17" s="63"/>
      <c r="Q17" s="63">
        <v>10</v>
      </c>
      <c r="R17" s="63">
        <v>0</v>
      </c>
      <c r="S17" s="63"/>
      <c r="T17" s="63">
        <v>18</v>
      </c>
      <c r="U17" s="63"/>
      <c r="V17" s="63">
        <v>12</v>
      </c>
      <c r="W17" s="63">
        <v>12</v>
      </c>
      <c r="X17" s="63">
        <v>18</v>
      </c>
      <c r="Y17" s="62">
        <v>15</v>
      </c>
      <c r="Z17" s="62">
        <v>21</v>
      </c>
      <c r="AA17" s="63">
        <v>6</v>
      </c>
      <c r="AB17" s="63"/>
      <c r="AC17" s="63"/>
      <c r="AD17" s="63"/>
      <c r="AE17" s="63">
        <f t="shared" si="0"/>
        <v>230</v>
      </c>
    </row>
    <row r="18" spans="1:31" x14ac:dyDescent="0.25">
      <c r="A18" s="67" t="s">
        <v>1096</v>
      </c>
      <c r="B18" s="61" t="s">
        <v>1037</v>
      </c>
      <c r="C18" s="62"/>
      <c r="D18" s="63"/>
      <c r="E18" s="63"/>
      <c r="F18" s="63"/>
      <c r="G18" s="63"/>
      <c r="H18" s="63"/>
      <c r="I18" s="63">
        <v>33</v>
      </c>
      <c r="J18" s="63">
        <v>6</v>
      </c>
      <c r="K18" s="63">
        <v>34</v>
      </c>
      <c r="L18" s="63">
        <v>12</v>
      </c>
      <c r="M18" s="63">
        <v>6</v>
      </c>
      <c r="N18" s="63">
        <v>15</v>
      </c>
      <c r="O18" s="62"/>
      <c r="P18" s="63"/>
      <c r="Q18" s="63">
        <v>10</v>
      </c>
      <c r="R18" s="63">
        <v>0</v>
      </c>
      <c r="S18" s="63"/>
      <c r="T18" s="63">
        <v>18</v>
      </c>
      <c r="U18" s="63"/>
      <c r="V18" s="63">
        <v>12</v>
      </c>
      <c r="W18" s="63"/>
      <c r="X18" s="63">
        <v>36</v>
      </c>
      <c r="Y18" s="62">
        <v>15</v>
      </c>
      <c r="Z18" s="62">
        <v>10</v>
      </c>
      <c r="AA18" s="63">
        <v>6</v>
      </c>
      <c r="AB18" s="63">
        <v>10</v>
      </c>
      <c r="AC18" s="63"/>
      <c r="AD18" s="63"/>
      <c r="AE18" s="63">
        <f t="shared" si="0"/>
        <v>223</v>
      </c>
    </row>
    <row r="19" spans="1:31" x14ac:dyDescent="0.25">
      <c r="A19" s="67" t="s">
        <v>1097</v>
      </c>
      <c r="B19" s="61" t="s">
        <v>1037</v>
      </c>
      <c r="C19" s="62"/>
      <c r="D19" s="63"/>
      <c r="E19" s="63"/>
      <c r="F19" s="63"/>
      <c r="G19" s="63"/>
      <c r="H19" s="63"/>
      <c r="I19" s="63">
        <v>57</v>
      </c>
      <c r="J19" s="63"/>
      <c r="K19" s="63">
        <v>34</v>
      </c>
      <c r="L19" s="63">
        <v>12</v>
      </c>
      <c r="M19" s="63">
        <v>6</v>
      </c>
      <c r="N19" s="63">
        <v>66</v>
      </c>
      <c r="O19" s="62"/>
      <c r="P19" s="63"/>
      <c r="Q19" s="63">
        <v>10</v>
      </c>
      <c r="R19" s="63">
        <v>0</v>
      </c>
      <c r="S19" s="63"/>
      <c r="T19" s="63">
        <v>18</v>
      </c>
      <c r="U19" s="63"/>
      <c r="V19" s="63">
        <v>12</v>
      </c>
      <c r="W19" s="63">
        <v>12</v>
      </c>
      <c r="X19" s="63">
        <v>24</v>
      </c>
      <c r="Y19" s="62">
        <v>15</v>
      </c>
      <c r="Z19" s="62">
        <v>9</v>
      </c>
      <c r="AA19" s="63">
        <v>6</v>
      </c>
      <c r="AB19" s="63">
        <v>15</v>
      </c>
      <c r="AC19" s="63">
        <v>15</v>
      </c>
      <c r="AD19" s="63"/>
      <c r="AE19" s="63">
        <f t="shared" si="0"/>
        <v>311</v>
      </c>
    </row>
    <row r="20" spans="1:31" x14ac:dyDescent="0.25">
      <c r="A20" s="67" t="s">
        <v>1098</v>
      </c>
      <c r="B20" s="61" t="s">
        <v>1037</v>
      </c>
      <c r="C20" s="62"/>
      <c r="D20" s="63"/>
      <c r="E20" s="63"/>
      <c r="F20" s="63"/>
      <c r="G20" s="63"/>
      <c r="H20" s="63"/>
      <c r="I20" s="63"/>
      <c r="J20" s="63">
        <v>27</v>
      </c>
      <c r="K20" s="63">
        <v>34</v>
      </c>
      <c r="L20" s="63">
        <v>18</v>
      </c>
      <c r="M20" s="63">
        <v>6</v>
      </c>
      <c r="N20" s="63">
        <v>5</v>
      </c>
      <c r="O20" s="62"/>
      <c r="P20" s="63"/>
      <c r="Q20" s="63">
        <v>10</v>
      </c>
      <c r="R20" s="63">
        <v>0</v>
      </c>
      <c r="S20" s="63"/>
      <c r="T20" s="63">
        <v>18</v>
      </c>
      <c r="U20" s="63"/>
      <c r="V20" s="63">
        <v>12</v>
      </c>
      <c r="W20" s="63"/>
      <c r="X20" s="63">
        <v>0</v>
      </c>
      <c r="Y20" s="62">
        <v>15</v>
      </c>
      <c r="Z20" s="62"/>
      <c r="AA20" s="63">
        <v>6</v>
      </c>
      <c r="AB20" s="63"/>
      <c r="AC20" s="63">
        <v>15</v>
      </c>
      <c r="AD20" s="63"/>
      <c r="AE20" s="63">
        <f t="shared" si="0"/>
        <v>166</v>
      </c>
    </row>
    <row r="21" spans="1:31" x14ac:dyDescent="0.25">
      <c r="A21" s="67" t="s">
        <v>1099</v>
      </c>
      <c r="B21" s="61" t="s">
        <v>1037</v>
      </c>
      <c r="C21" s="62"/>
      <c r="D21" s="63"/>
      <c r="E21" s="63"/>
      <c r="F21" s="63"/>
      <c r="G21" s="63"/>
      <c r="H21" s="63"/>
      <c r="I21" s="63"/>
      <c r="J21" s="63">
        <v>51</v>
      </c>
      <c r="K21" s="63">
        <v>34</v>
      </c>
      <c r="L21" s="63">
        <v>12</v>
      </c>
      <c r="M21" s="63"/>
      <c r="N21" s="63">
        <v>66</v>
      </c>
      <c r="O21" s="62"/>
      <c r="P21" s="63"/>
      <c r="Q21" s="63">
        <v>10</v>
      </c>
      <c r="R21" s="63">
        <v>0</v>
      </c>
      <c r="S21" s="63">
        <v>20</v>
      </c>
      <c r="T21" s="63">
        <v>18</v>
      </c>
      <c r="U21" s="63"/>
      <c r="V21" s="63">
        <v>12</v>
      </c>
      <c r="W21" s="63">
        <v>12</v>
      </c>
      <c r="X21" s="63">
        <v>24</v>
      </c>
      <c r="Y21" s="62">
        <v>15</v>
      </c>
      <c r="Z21" s="62">
        <v>12</v>
      </c>
      <c r="AA21" s="63">
        <v>6</v>
      </c>
      <c r="AB21" s="63"/>
      <c r="AC21" s="63"/>
      <c r="AD21" s="63"/>
      <c r="AE21" s="63">
        <f t="shared" si="0"/>
        <v>292</v>
      </c>
    </row>
    <row r="22" spans="1:31" x14ac:dyDescent="0.25">
      <c r="A22" s="67" t="s">
        <v>1100</v>
      </c>
      <c r="B22" s="61" t="s">
        <v>1037</v>
      </c>
      <c r="C22" s="62"/>
      <c r="D22" s="63"/>
      <c r="E22" s="63">
        <v>33</v>
      </c>
      <c r="F22" s="63"/>
      <c r="G22" s="63"/>
      <c r="H22" s="63"/>
      <c r="I22" s="63">
        <v>36</v>
      </c>
      <c r="J22" s="63"/>
      <c r="K22" s="63">
        <v>34</v>
      </c>
      <c r="L22" s="63">
        <v>12</v>
      </c>
      <c r="M22" s="63"/>
      <c r="N22" s="63">
        <v>66</v>
      </c>
      <c r="O22" s="62"/>
      <c r="P22" s="63"/>
      <c r="Q22" s="63">
        <v>10</v>
      </c>
      <c r="R22" s="63">
        <v>0</v>
      </c>
      <c r="S22" s="63">
        <v>20</v>
      </c>
      <c r="T22" s="63">
        <v>18</v>
      </c>
      <c r="U22" s="63"/>
      <c r="V22" s="63">
        <v>12</v>
      </c>
      <c r="W22" s="63">
        <v>12</v>
      </c>
      <c r="X22" s="63">
        <v>35</v>
      </c>
      <c r="Y22" s="62">
        <v>15</v>
      </c>
      <c r="Z22" s="62"/>
      <c r="AA22" s="63">
        <v>6</v>
      </c>
      <c r="AB22" s="63">
        <v>30</v>
      </c>
      <c r="AC22" s="63"/>
      <c r="AD22" s="63"/>
      <c r="AE22" s="63">
        <f t="shared" si="0"/>
        <v>339</v>
      </c>
    </row>
    <row r="23" spans="1:31" x14ac:dyDescent="0.25">
      <c r="A23" s="67" t="s">
        <v>1101</v>
      </c>
      <c r="B23" s="61" t="s">
        <v>1037</v>
      </c>
      <c r="C23" s="62"/>
      <c r="D23" s="63"/>
      <c r="E23" s="63"/>
      <c r="F23" s="63"/>
      <c r="G23" s="63"/>
      <c r="H23" s="63"/>
      <c r="I23" s="63">
        <v>54</v>
      </c>
      <c r="J23" s="63"/>
      <c r="K23" s="63">
        <v>34</v>
      </c>
      <c r="L23" s="63">
        <v>12</v>
      </c>
      <c r="M23" s="63"/>
      <c r="N23" s="63">
        <v>66</v>
      </c>
      <c r="O23" s="62"/>
      <c r="P23" s="63"/>
      <c r="Q23" s="63">
        <v>10</v>
      </c>
      <c r="R23" s="63">
        <v>0</v>
      </c>
      <c r="S23" s="63"/>
      <c r="T23" s="63">
        <v>18</v>
      </c>
      <c r="U23" s="63"/>
      <c r="V23" s="63">
        <v>12</v>
      </c>
      <c r="W23" s="63">
        <v>12</v>
      </c>
      <c r="X23" s="63">
        <v>24</v>
      </c>
      <c r="Y23" s="62">
        <v>20</v>
      </c>
      <c r="Z23" s="62"/>
      <c r="AA23" s="63">
        <v>3</v>
      </c>
      <c r="AB23" s="63"/>
      <c r="AC23" s="63"/>
      <c r="AD23" s="63"/>
      <c r="AE23" s="63">
        <f t="shared" si="0"/>
        <v>265</v>
      </c>
    </row>
    <row r="24" spans="1:31" x14ac:dyDescent="0.25">
      <c r="A24" s="67" t="s">
        <v>1102</v>
      </c>
      <c r="B24" s="61" t="s">
        <v>1037</v>
      </c>
      <c r="C24" s="62"/>
      <c r="D24" s="63"/>
      <c r="E24" s="63"/>
      <c r="F24" s="63"/>
      <c r="G24" s="63"/>
      <c r="H24" s="63"/>
      <c r="I24" s="63">
        <v>18</v>
      </c>
      <c r="J24" s="63">
        <v>33</v>
      </c>
      <c r="K24" s="63">
        <v>35</v>
      </c>
      <c r="L24" s="63">
        <v>24</v>
      </c>
      <c r="M24" s="63">
        <v>12</v>
      </c>
      <c r="N24" s="63"/>
      <c r="O24" s="62"/>
      <c r="P24" s="63"/>
      <c r="Q24" s="63">
        <v>10</v>
      </c>
      <c r="R24" s="63">
        <v>0</v>
      </c>
      <c r="S24" s="63"/>
      <c r="T24" s="63"/>
      <c r="U24" s="63"/>
      <c r="V24" s="63">
        <v>12</v>
      </c>
      <c r="W24" s="63"/>
      <c r="X24" s="63">
        <v>24</v>
      </c>
      <c r="Y24" s="62"/>
      <c r="Z24" s="62"/>
      <c r="AA24" s="63">
        <v>24</v>
      </c>
      <c r="AB24" s="63">
        <v>30</v>
      </c>
      <c r="AC24" s="63">
        <v>15</v>
      </c>
      <c r="AD24" s="63"/>
      <c r="AE24" s="63">
        <f t="shared" si="0"/>
        <v>237</v>
      </c>
    </row>
    <row r="25" spans="1:31" x14ac:dyDescent="0.25">
      <c r="A25" s="67" t="s">
        <v>1103</v>
      </c>
      <c r="B25" s="61" t="s">
        <v>1037</v>
      </c>
      <c r="C25" s="62"/>
      <c r="D25" s="63"/>
      <c r="E25" s="63"/>
      <c r="F25" s="63">
        <v>100</v>
      </c>
      <c r="G25" s="63"/>
      <c r="H25" s="63"/>
      <c r="I25" s="63"/>
      <c r="J25" s="63"/>
      <c r="K25" s="63"/>
      <c r="L25" s="63">
        <v>18</v>
      </c>
      <c r="M25" s="63"/>
      <c r="N25" s="63"/>
      <c r="O25" s="62"/>
      <c r="P25" s="63"/>
      <c r="Q25" s="63"/>
      <c r="R25" s="63">
        <v>0</v>
      </c>
      <c r="S25" s="63"/>
      <c r="T25" s="63"/>
      <c r="U25" s="63"/>
      <c r="V25" s="63">
        <v>12</v>
      </c>
      <c r="W25" s="63"/>
      <c r="X25" s="63">
        <v>18</v>
      </c>
      <c r="Y25" s="62"/>
      <c r="Z25" s="62">
        <v>36</v>
      </c>
      <c r="AA25" s="63"/>
      <c r="AB25" s="63"/>
      <c r="AC25" s="63"/>
      <c r="AD25" s="63"/>
      <c r="AE25" s="63">
        <f t="shared" si="0"/>
        <v>184</v>
      </c>
    </row>
    <row r="26" spans="1:31" x14ac:dyDescent="0.25">
      <c r="A26" s="67" t="s">
        <v>1104</v>
      </c>
      <c r="B26" s="61" t="s">
        <v>1037</v>
      </c>
      <c r="C26" s="62"/>
      <c r="D26" s="63"/>
      <c r="E26" s="63"/>
      <c r="F26" s="63"/>
      <c r="G26" s="63"/>
      <c r="H26" s="63"/>
      <c r="I26" s="63">
        <v>21</v>
      </c>
      <c r="J26" s="63">
        <v>21</v>
      </c>
      <c r="K26" s="63">
        <v>35</v>
      </c>
      <c r="L26" s="63">
        <v>12</v>
      </c>
      <c r="M26" s="63"/>
      <c r="N26" s="63"/>
      <c r="O26" s="62"/>
      <c r="P26" s="63"/>
      <c r="Q26" s="63">
        <v>10</v>
      </c>
      <c r="R26" s="63">
        <v>0</v>
      </c>
      <c r="S26" s="63"/>
      <c r="T26" s="63">
        <v>18</v>
      </c>
      <c r="U26" s="63"/>
      <c r="V26" s="63">
        <v>12</v>
      </c>
      <c r="W26" s="63"/>
      <c r="X26" s="63">
        <v>12</v>
      </c>
      <c r="Y26" s="62">
        <v>15</v>
      </c>
      <c r="Z26" s="62">
        <v>12</v>
      </c>
      <c r="AA26" s="63">
        <v>3</v>
      </c>
      <c r="AB26" s="63">
        <v>10</v>
      </c>
      <c r="AC26" s="63">
        <v>15</v>
      </c>
      <c r="AD26" s="63"/>
      <c r="AE26" s="63">
        <f t="shared" si="0"/>
        <v>196</v>
      </c>
    </row>
    <row r="27" spans="1:31" x14ac:dyDescent="0.25">
      <c r="A27" s="67" t="s">
        <v>1105</v>
      </c>
      <c r="B27" s="61" t="s">
        <v>1037</v>
      </c>
      <c r="C27" s="62">
        <v>124</v>
      </c>
      <c r="D27" s="63"/>
      <c r="E27" s="63">
        <v>33</v>
      </c>
      <c r="F27" s="63">
        <v>115</v>
      </c>
      <c r="G27" s="63">
        <v>24</v>
      </c>
      <c r="H27" s="63">
        <v>2</v>
      </c>
      <c r="I27" s="63">
        <v>87</v>
      </c>
      <c r="J27" s="63">
        <v>66</v>
      </c>
      <c r="K27" s="63"/>
      <c r="L27" s="63">
        <v>12</v>
      </c>
      <c r="M27" s="63"/>
      <c r="N27" s="63">
        <v>276</v>
      </c>
      <c r="O27" s="62"/>
      <c r="P27" s="63"/>
      <c r="Q27" s="63">
        <v>20</v>
      </c>
      <c r="R27" s="63">
        <v>0</v>
      </c>
      <c r="S27" s="63">
        <v>20</v>
      </c>
      <c r="T27" s="63">
        <v>18</v>
      </c>
      <c r="U27" s="63"/>
      <c r="V27" s="63">
        <v>12</v>
      </c>
      <c r="W27" s="63"/>
      <c r="X27" s="63">
        <v>12</v>
      </c>
      <c r="Y27" s="62">
        <v>20</v>
      </c>
      <c r="Z27" s="62">
        <v>70</v>
      </c>
      <c r="AA27" s="63">
        <v>6</v>
      </c>
      <c r="AB27" s="63"/>
      <c r="AC27" s="63"/>
      <c r="AD27" s="63"/>
      <c r="AE27" s="63">
        <f t="shared" si="0"/>
        <v>917</v>
      </c>
    </row>
    <row r="28" spans="1:31" x14ac:dyDescent="0.25">
      <c r="A28" s="67" t="s">
        <v>1106</v>
      </c>
      <c r="B28" s="61" t="s">
        <v>1037</v>
      </c>
      <c r="C28" s="62"/>
      <c r="D28" s="63"/>
      <c r="E28" s="63"/>
      <c r="F28" s="63"/>
      <c r="G28" s="63"/>
      <c r="H28" s="63"/>
      <c r="I28" s="63"/>
      <c r="J28" s="63">
        <v>570</v>
      </c>
      <c r="K28" s="63">
        <v>2</v>
      </c>
      <c r="L28" s="63">
        <v>6</v>
      </c>
      <c r="M28" s="63">
        <v>12</v>
      </c>
      <c r="N28" s="63"/>
      <c r="O28" s="62">
        <v>12</v>
      </c>
      <c r="P28" s="63"/>
      <c r="Q28" s="63">
        <v>12</v>
      </c>
      <c r="R28" s="63">
        <v>0</v>
      </c>
      <c r="S28" s="63"/>
      <c r="T28" s="63">
        <v>2</v>
      </c>
      <c r="U28" s="63"/>
      <c r="V28" s="63"/>
      <c r="W28" s="63"/>
      <c r="X28" s="63">
        <v>0</v>
      </c>
      <c r="Y28" s="62"/>
      <c r="Z28" s="62"/>
      <c r="AA28" s="63"/>
      <c r="AB28" s="63"/>
      <c r="AC28" s="63"/>
      <c r="AD28" s="63"/>
      <c r="AE28" s="63">
        <f t="shared" si="0"/>
        <v>616</v>
      </c>
    </row>
    <row r="29" spans="1:31" x14ac:dyDescent="0.25">
      <c r="A29" s="67" t="s">
        <v>1107</v>
      </c>
      <c r="B29" s="61" t="s">
        <v>1037</v>
      </c>
      <c r="C29" s="62"/>
      <c r="D29" s="63"/>
      <c r="E29" s="63"/>
      <c r="F29" s="63"/>
      <c r="G29" s="63"/>
      <c r="H29" s="63"/>
      <c r="I29" s="63"/>
      <c r="J29" s="63">
        <v>558</v>
      </c>
      <c r="K29" s="63">
        <v>2</v>
      </c>
      <c r="L29" s="63">
        <v>6</v>
      </c>
      <c r="M29" s="63">
        <v>12</v>
      </c>
      <c r="N29" s="63"/>
      <c r="O29" s="62">
        <v>12</v>
      </c>
      <c r="P29" s="63"/>
      <c r="Q29" s="63">
        <v>12</v>
      </c>
      <c r="R29" s="63">
        <v>0</v>
      </c>
      <c r="S29" s="63"/>
      <c r="T29" s="63">
        <v>2</v>
      </c>
      <c r="U29" s="63"/>
      <c r="V29" s="63"/>
      <c r="W29" s="63"/>
      <c r="X29" s="63">
        <v>0</v>
      </c>
      <c r="Y29" s="62">
        <v>5</v>
      </c>
      <c r="Z29" s="62"/>
      <c r="AA29" s="63">
        <v>3</v>
      </c>
      <c r="AB29" s="63">
        <v>10</v>
      </c>
      <c r="AC29" s="63"/>
      <c r="AD29" s="63"/>
      <c r="AE29" s="63">
        <f t="shared" si="0"/>
        <v>622</v>
      </c>
    </row>
    <row r="30" spans="1:31" x14ac:dyDescent="0.25">
      <c r="A30" s="67" t="s">
        <v>1108</v>
      </c>
      <c r="B30" s="61" t="s">
        <v>1037</v>
      </c>
      <c r="C30" s="62"/>
      <c r="D30" s="63"/>
      <c r="E30" s="63"/>
      <c r="F30" s="63"/>
      <c r="G30" s="63"/>
      <c r="H30" s="63">
        <v>6</v>
      </c>
      <c r="I30" s="63">
        <v>3</v>
      </c>
      <c r="J30" s="63">
        <v>213</v>
      </c>
      <c r="K30" s="63">
        <v>2</v>
      </c>
      <c r="L30" s="63">
        <v>6</v>
      </c>
      <c r="M30" s="63">
        <v>12</v>
      </c>
      <c r="N30" s="63">
        <v>6</v>
      </c>
      <c r="O30" s="62">
        <v>12</v>
      </c>
      <c r="P30" s="63"/>
      <c r="Q30" s="63">
        <v>12</v>
      </c>
      <c r="R30" s="63">
        <v>0</v>
      </c>
      <c r="S30" s="63">
        <v>0</v>
      </c>
      <c r="T30" s="63">
        <v>2</v>
      </c>
      <c r="U30" s="63"/>
      <c r="V30" s="63"/>
      <c r="W30" s="63"/>
      <c r="X30" s="63">
        <v>0</v>
      </c>
      <c r="Y30" s="62"/>
      <c r="Z30" s="62">
        <v>10</v>
      </c>
      <c r="AA30" s="63">
        <v>3</v>
      </c>
      <c r="AB30" s="63"/>
      <c r="AC30" s="63"/>
      <c r="AD30" s="63"/>
      <c r="AE30" s="63">
        <f t="shared" si="0"/>
        <v>287</v>
      </c>
    </row>
    <row r="31" spans="1:31" x14ac:dyDescent="0.25">
      <c r="A31" s="67" t="s">
        <v>1109</v>
      </c>
      <c r="B31" s="61" t="s">
        <v>1037</v>
      </c>
      <c r="C31" s="62"/>
      <c r="D31" s="63"/>
      <c r="E31" s="63"/>
      <c r="F31" s="63"/>
      <c r="G31" s="63"/>
      <c r="H31" s="63"/>
      <c r="I31" s="63">
        <v>1</v>
      </c>
      <c r="J31" s="63"/>
      <c r="K31" s="63"/>
      <c r="L31" s="63">
        <v>6</v>
      </c>
      <c r="M31" s="63">
        <v>12</v>
      </c>
      <c r="N31" s="63"/>
      <c r="O31" s="62">
        <v>12</v>
      </c>
      <c r="P31" s="63"/>
      <c r="Q31" s="63">
        <v>12</v>
      </c>
      <c r="R31" s="63">
        <v>0</v>
      </c>
      <c r="S31" s="63"/>
      <c r="T31" s="63"/>
      <c r="U31" s="63"/>
      <c r="V31" s="63"/>
      <c r="W31" s="63"/>
      <c r="X31" s="63">
        <v>0</v>
      </c>
      <c r="Y31" s="62"/>
      <c r="Z31" s="62"/>
      <c r="AA31" s="63">
        <v>2</v>
      </c>
      <c r="AB31" s="63"/>
      <c r="AC31" s="63"/>
      <c r="AD31" s="63"/>
      <c r="AE31" s="63">
        <f t="shared" si="0"/>
        <v>45</v>
      </c>
    </row>
    <row r="32" spans="1:31" x14ac:dyDescent="0.25">
      <c r="A32" s="67" t="s">
        <v>1110</v>
      </c>
      <c r="B32" s="61" t="s">
        <v>1037</v>
      </c>
      <c r="C32" s="62"/>
      <c r="D32" s="63"/>
      <c r="E32" s="63">
        <v>24</v>
      </c>
      <c r="F32" s="63"/>
      <c r="G32" s="63">
        <v>12</v>
      </c>
      <c r="H32" s="63">
        <v>24</v>
      </c>
      <c r="I32" s="63">
        <v>6</v>
      </c>
      <c r="J32" s="63">
        <v>62</v>
      </c>
      <c r="K32" s="63"/>
      <c r="L32" s="63">
        <v>32</v>
      </c>
      <c r="M32" s="63">
        <v>6</v>
      </c>
      <c r="N32" s="63">
        <v>30</v>
      </c>
      <c r="O32" s="62">
        <v>180</v>
      </c>
      <c r="P32" s="63"/>
      <c r="Q32" s="63">
        <v>6</v>
      </c>
      <c r="R32" s="63">
        <v>0</v>
      </c>
      <c r="S32" s="63"/>
      <c r="T32" s="63">
        <f>6*3</f>
        <v>18</v>
      </c>
      <c r="U32" s="63"/>
      <c r="V32" s="63">
        <v>12</v>
      </c>
      <c r="W32" s="63"/>
      <c r="X32" s="63">
        <v>0</v>
      </c>
      <c r="Y32" s="62"/>
      <c r="Z32" s="62">
        <v>60</v>
      </c>
      <c r="AA32" s="63"/>
      <c r="AB32" s="63"/>
      <c r="AC32" s="63"/>
      <c r="AD32" s="63"/>
      <c r="AE32" s="63">
        <f t="shared" si="0"/>
        <v>472</v>
      </c>
    </row>
    <row r="33" spans="1:31" x14ac:dyDescent="0.25">
      <c r="A33" s="67" t="s">
        <v>1111</v>
      </c>
      <c r="B33" s="61" t="s">
        <v>1037</v>
      </c>
      <c r="C33" s="62"/>
      <c r="D33" s="63"/>
      <c r="E33" s="63"/>
      <c r="F33" s="63"/>
      <c r="G33" s="63">
        <v>39</v>
      </c>
      <c r="H33" s="63"/>
      <c r="I33" s="63"/>
      <c r="J33" s="63"/>
      <c r="K33" s="63">
        <v>16</v>
      </c>
      <c r="L33" s="63">
        <v>6</v>
      </c>
      <c r="M33" s="63">
        <v>6</v>
      </c>
      <c r="N33" s="63">
        <v>6</v>
      </c>
      <c r="O33" s="62"/>
      <c r="P33" s="63"/>
      <c r="Q33" s="63"/>
      <c r="R33" s="63">
        <v>0</v>
      </c>
      <c r="S33" s="63"/>
      <c r="T33" s="63">
        <v>6</v>
      </c>
      <c r="U33" s="63"/>
      <c r="V33" s="63">
        <v>12</v>
      </c>
      <c r="W33" s="63"/>
      <c r="X33" s="63">
        <v>0</v>
      </c>
      <c r="Y33" s="62"/>
      <c r="Z33" s="62"/>
      <c r="AA33" s="63">
        <v>3</v>
      </c>
      <c r="AB33" s="63"/>
      <c r="AC33" s="63"/>
      <c r="AD33" s="63"/>
      <c r="AE33" s="63">
        <f t="shared" si="0"/>
        <v>94</v>
      </c>
    </row>
    <row r="34" spans="1:31" x14ac:dyDescent="0.25">
      <c r="A34" s="67" t="s">
        <v>1112</v>
      </c>
      <c r="B34" s="61" t="s">
        <v>1037</v>
      </c>
      <c r="C34" s="62"/>
      <c r="D34" s="63"/>
      <c r="E34" s="63"/>
      <c r="F34" s="63"/>
      <c r="G34" s="63">
        <v>39</v>
      </c>
      <c r="H34" s="63"/>
      <c r="I34" s="63"/>
      <c r="J34" s="63">
        <v>282</v>
      </c>
      <c r="K34" s="63"/>
      <c r="L34" s="63">
        <v>6</v>
      </c>
      <c r="M34" s="63">
        <v>6</v>
      </c>
      <c r="N34" s="63">
        <v>6</v>
      </c>
      <c r="O34" s="62"/>
      <c r="P34" s="63"/>
      <c r="Q34" s="63">
        <v>10</v>
      </c>
      <c r="R34" s="63">
        <v>0</v>
      </c>
      <c r="S34" s="63"/>
      <c r="T34" s="63"/>
      <c r="U34" s="63"/>
      <c r="V34" s="63"/>
      <c r="W34" s="63"/>
      <c r="X34" s="63">
        <v>0</v>
      </c>
      <c r="Y34" s="62"/>
      <c r="Z34" s="62"/>
      <c r="AA34" s="63">
        <v>6</v>
      </c>
      <c r="AB34" s="63"/>
      <c r="AC34" s="63"/>
      <c r="AD34" s="63"/>
      <c r="AE34" s="63">
        <f t="shared" si="0"/>
        <v>355</v>
      </c>
    </row>
    <row r="35" spans="1:31" x14ac:dyDescent="0.25">
      <c r="A35" s="67" t="s">
        <v>1113</v>
      </c>
      <c r="B35" s="61" t="s">
        <v>1037</v>
      </c>
      <c r="C35" s="62">
        <v>6</v>
      </c>
      <c r="D35" s="63"/>
      <c r="E35" s="63"/>
      <c r="F35" s="63"/>
      <c r="G35" s="63">
        <v>39</v>
      </c>
      <c r="H35" s="63"/>
      <c r="I35" s="63"/>
      <c r="J35" s="63"/>
      <c r="K35" s="63">
        <v>16</v>
      </c>
      <c r="L35" s="63">
        <v>6</v>
      </c>
      <c r="M35" s="63">
        <v>6</v>
      </c>
      <c r="N35" s="63">
        <v>6</v>
      </c>
      <c r="O35" s="62"/>
      <c r="P35" s="63"/>
      <c r="Q35" s="63">
        <v>10</v>
      </c>
      <c r="R35" s="63">
        <v>0</v>
      </c>
      <c r="S35" s="63"/>
      <c r="T35" s="63"/>
      <c r="U35" s="63"/>
      <c r="V35" s="63">
        <v>12</v>
      </c>
      <c r="W35" s="63"/>
      <c r="X35" s="63">
        <v>30</v>
      </c>
      <c r="Y35" s="62"/>
      <c r="Z35" s="62">
        <v>36</v>
      </c>
      <c r="AA35" s="63">
        <v>6</v>
      </c>
      <c r="AB35" s="63">
        <v>25</v>
      </c>
      <c r="AC35" s="63"/>
      <c r="AD35" s="63"/>
      <c r="AE35" s="63">
        <f t="shared" si="0"/>
        <v>198</v>
      </c>
    </row>
    <row r="36" spans="1:31" x14ac:dyDescent="0.25">
      <c r="A36" s="69" t="s">
        <v>1114</v>
      </c>
      <c r="B36" s="61" t="s">
        <v>1037</v>
      </c>
      <c r="C36" s="62">
        <v>15</v>
      </c>
      <c r="D36" s="63"/>
      <c r="E36" s="63"/>
      <c r="F36" s="63"/>
      <c r="G36" s="63">
        <v>39</v>
      </c>
      <c r="H36" s="63"/>
      <c r="I36" s="63"/>
      <c r="J36" s="63">
        <v>123</v>
      </c>
      <c r="K36" s="63">
        <v>16</v>
      </c>
      <c r="L36" s="63">
        <v>9</v>
      </c>
      <c r="M36" s="63">
        <v>6</v>
      </c>
      <c r="N36" s="63">
        <v>6</v>
      </c>
      <c r="O36" s="62"/>
      <c r="P36" s="63"/>
      <c r="Q36" s="63">
        <v>10</v>
      </c>
      <c r="R36" s="63">
        <v>0</v>
      </c>
      <c r="S36" s="63"/>
      <c r="T36" s="63"/>
      <c r="U36" s="63"/>
      <c r="V36" s="63">
        <v>12</v>
      </c>
      <c r="W36" s="63"/>
      <c r="X36" s="63">
        <v>40</v>
      </c>
      <c r="Y36" s="62">
        <v>35</v>
      </c>
      <c r="Z36" s="62">
        <v>36</v>
      </c>
      <c r="AA36" s="63">
        <v>9</v>
      </c>
      <c r="AB36" s="63">
        <v>25</v>
      </c>
      <c r="AC36" s="63"/>
      <c r="AD36" s="63"/>
      <c r="AE36" s="63">
        <f t="shared" si="0"/>
        <v>381</v>
      </c>
    </row>
    <row r="37" spans="1:31" x14ac:dyDescent="0.25">
      <c r="A37" s="67" t="s">
        <v>1115</v>
      </c>
      <c r="B37" s="61" t="s">
        <v>1037</v>
      </c>
      <c r="C37" s="62"/>
      <c r="D37" s="63"/>
      <c r="E37" s="63"/>
      <c r="F37" s="63"/>
      <c r="G37" s="63">
        <v>39</v>
      </c>
      <c r="H37" s="63"/>
      <c r="I37" s="63"/>
      <c r="J37" s="63"/>
      <c r="K37" s="63"/>
      <c r="L37" s="63">
        <v>9</v>
      </c>
      <c r="M37" s="63"/>
      <c r="N37" s="63">
        <v>6</v>
      </c>
      <c r="O37" s="62"/>
      <c r="P37" s="63"/>
      <c r="Q37" s="63">
        <v>10</v>
      </c>
      <c r="R37" s="63">
        <v>0</v>
      </c>
      <c r="S37" s="63"/>
      <c r="T37" s="63"/>
      <c r="U37" s="63"/>
      <c r="V37" s="63"/>
      <c r="W37" s="63"/>
      <c r="X37" s="63">
        <v>20</v>
      </c>
      <c r="Y37" s="62"/>
      <c r="Z37" s="62"/>
      <c r="AA37" s="63">
        <v>3</v>
      </c>
      <c r="AB37" s="63"/>
      <c r="AC37" s="63"/>
      <c r="AD37" s="63"/>
      <c r="AE37" s="63">
        <f t="shared" si="0"/>
        <v>87</v>
      </c>
    </row>
    <row r="38" spans="1:31" x14ac:dyDescent="0.25">
      <c r="A38" s="67" t="s">
        <v>1116</v>
      </c>
      <c r="B38" s="61" t="s">
        <v>1037</v>
      </c>
      <c r="C38" s="62">
        <v>15</v>
      </c>
      <c r="D38" s="63"/>
      <c r="E38" s="63"/>
      <c r="F38" s="63"/>
      <c r="G38" s="63">
        <v>39</v>
      </c>
      <c r="H38" s="63"/>
      <c r="I38" s="63"/>
      <c r="J38" s="63">
        <v>204</v>
      </c>
      <c r="K38" s="63">
        <v>16</v>
      </c>
      <c r="L38" s="63">
        <v>9</v>
      </c>
      <c r="M38" s="63"/>
      <c r="N38" s="63">
        <v>6</v>
      </c>
      <c r="O38" s="62"/>
      <c r="P38" s="63"/>
      <c r="Q38" s="63">
        <v>10</v>
      </c>
      <c r="R38" s="63">
        <v>0</v>
      </c>
      <c r="S38" s="63"/>
      <c r="T38" s="63"/>
      <c r="U38" s="63"/>
      <c r="V38" s="63">
        <v>12</v>
      </c>
      <c r="W38" s="63"/>
      <c r="X38" s="63">
        <v>20</v>
      </c>
      <c r="Y38" s="62">
        <v>20</v>
      </c>
      <c r="Z38" s="62">
        <v>24</v>
      </c>
      <c r="AA38" s="63">
        <v>3</v>
      </c>
      <c r="AB38" s="63"/>
      <c r="AC38" s="63"/>
      <c r="AD38" s="63"/>
      <c r="AE38" s="63">
        <f t="shared" ref="AE38:AE101" si="1">SUM(C38:AC38)</f>
        <v>378</v>
      </c>
    </row>
    <row r="39" spans="1:31" x14ac:dyDescent="0.25">
      <c r="A39" s="67" t="s">
        <v>1117</v>
      </c>
      <c r="B39" s="61" t="s">
        <v>1037</v>
      </c>
      <c r="C39" s="62"/>
      <c r="D39" s="63"/>
      <c r="E39" s="63"/>
      <c r="F39" s="63"/>
      <c r="G39" s="63">
        <v>39</v>
      </c>
      <c r="H39" s="63"/>
      <c r="I39" s="63"/>
      <c r="J39" s="63">
        <v>63</v>
      </c>
      <c r="K39" s="63">
        <v>16</v>
      </c>
      <c r="L39" s="63">
        <v>9</v>
      </c>
      <c r="M39" s="63">
        <v>6</v>
      </c>
      <c r="N39" s="63">
        <v>6</v>
      </c>
      <c r="O39" s="62"/>
      <c r="P39" s="63"/>
      <c r="Q39" s="63">
        <v>10</v>
      </c>
      <c r="R39" s="63">
        <v>0</v>
      </c>
      <c r="S39" s="63"/>
      <c r="T39" s="63"/>
      <c r="U39" s="63"/>
      <c r="V39" s="63">
        <v>12</v>
      </c>
      <c r="W39" s="63"/>
      <c r="X39" s="63">
        <v>12</v>
      </c>
      <c r="Y39" s="62"/>
      <c r="Z39" s="62"/>
      <c r="AA39" s="63">
        <v>3</v>
      </c>
      <c r="AB39" s="63">
        <v>25</v>
      </c>
      <c r="AC39" s="63"/>
      <c r="AD39" s="63"/>
      <c r="AE39" s="63">
        <f t="shared" si="1"/>
        <v>201</v>
      </c>
    </row>
    <row r="40" spans="1:31" x14ac:dyDescent="0.25">
      <c r="A40" s="67" t="s">
        <v>1118</v>
      </c>
      <c r="B40" s="61" t="s">
        <v>1037</v>
      </c>
      <c r="C40" s="62">
        <v>57</v>
      </c>
      <c r="D40" s="63"/>
      <c r="E40" s="63"/>
      <c r="F40" s="63"/>
      <c r="G40" s="63">
        <v>39</v>
      </c>
      <c r="H40" s="63"/>
      <c r="I40" s="63"/>
      <c r="J40" s="63">
        <v>207</v>
      </c>
      <c r="K40" s="63">
        <v>16</v>
      </c>
      <c r="L40" s="63">
        <v>6</v>
      </c>
      <c r="M40" s="63">
        <v>6</v>
      </c>
      <c r="N40" s="63">
        <v>6</v>
      </c>
      <c r="O40" s="62"/>
      <c r="P40" s="63"/>
      <c r="Q40" s="63">
        <v>10</v>
      </c>
      <c r="R40" s="63">
        <v>0</v>
      </c>
      <c r="S40" s="63"/>
      <c r="T40" s="63">
        <v>3</v>
      </c>
      <c r="U40" s="63"/>
      <c r="V40" s="63">
        <v>12</v>
      </c>
      <c r="W40" s="63"/>
      <c r="X40" s="63">
        <v>40</v>
      </c>
      <c r="Y40" s="62">
        <v>35</v>
      </c>
      <c r="Z40" s="62">
        <v>36</v>
      </c>
      <c r="AA40" s="63">
        <v>6</v>
      </c>
      <c r="AB40" s="63">
        <v>25</v>
      </c>
      <c r="AC40" s="63"/>
      <c r="AD40" s="63"/>
      <c r="AE40" s="63">
        <f t="shared" si="1"/>
        <v>504</v>
      </c>
    </row>
    <row r="41" spans="1:31" x14ac:dyDescent="0.25">
      <c r="A41" s="67" t="s">
        <v>1119</v>
      </c>
      <c r="B41" s="61" t="s">
        <v>1037</v>
      </c>
      <c r="C41" s="62"/>
      <c r="D41" s="63"/>
      <c r="E41" s="63">
        <v>24</v>
      </c>
      <c r="F41" s="63"/>
      <c r="G41" s="63"/>
      <c r="H41" s="63"/>
      <c r="I41" s="63">
        <v>52</v>
      </c>
      <c r="J41" s="63">
        <v>1680</v>
      </c>
      <c r="K41" s="63"/>
      <c r="L41" s="63"/>
      <c r="M41" s="63"/>
      <c r="N41" s="63"/>
      <c r="O41" s="62"/>
      <c r="P41" s="63"/>
      <c r="Q41" s="63">
        <v>24</v>
      </c>
      <c r="R41" s="63">
        <v>0</v>
      </c>
      <c r="S41" s="63"/>
      <c r="T41" s="63"/>
      <c r="U41" s="63"/>
      <c r="V41" s="63"/>
      <c r="W41" s="63"/>
      <c r="X41" s="63">
        <v>0</v>
      </c>
      <c r="Y41" s="62"/>
      <c r="Z41" s="62"/>
      <c r="AA41" s="63"/>
      <c r="AB41" s="63"/>
      <c r="AC41" s="63"/>
      <c r="AD41" s="63"/>
      <c r="AE41" s="63">
        <f t="shared" si="1"/>
        <v>1780</v>
      </c>
    </row>
    <row r="42" spans="1:31" x14ac:dyDescent="0.25">
      <c r="A42" s="67" t="s">
        <v>1120</v>
      </c>
      <c r="B42" s="61" t="s">
        <v>1037</v>
      </c>
      <c r="C42" s="62"/>
      <c r="D42" s="63"/>
      <c r="E42" s="63"/>
      <c r="F42" s="63"/>
      <c r="G42" s="63">
        <v>12</v>
      </c>
      <c r="H42" s="63"/>
      <c r="I42" s="63"/>
      <c r="J42" s="63">
        <v>222</v>
      </c>
      <c r="K42" s="63"/>
      <c r="L42" s="63">
        <v>18</v>
      </c>
      <c r="M42" s="63"/>
      <c r="N42" s="63"/>
      <c r="O42" s="62">
        <v>54</v>
      </c>
      <c r="P42" s="63"/>
      <c r="Q42" s="63">
        <v>10</v>
      </c>
      <c r="R42" s="63">
        <v>12</v>
      </c>
      <c r="S42" s="63"/>
      <c r="T42" s="63">
        <v>10</v>
      </c>
      <c r="U42" s="63"/>
      <c r="V42" s="63">
        <v>12</v>
      </c>
      <c r="W42" s="63">
        <v>12</v>
      </c>
      <c r="X42" s="63">
        <v>36</v>
      </c>
      <c r="Y42" s="62">
        <v>25</v>
      </c>
      <c r="Z42" s="62">
        <v>50</v>
      </c>
      <c r="AA42" s="63">
        <v>12</v>
      </c>
      <c r="AB42" s="63"/>
      <c r="AC42" s="63"/>
      <c r="AD42" s="63"/>
      <c r="AE42" s="63">
        <f t="shared" si="1"/>
        <v>485</v>
      </c>
    </row>
    <row r="43" spans="1:31" x14ac:dyDescent="0.25">
      <c r="A43" s="67" t="s">
        <v>1121</v>
      </c>
      <c r="B43" s="61" t="s">
        <v>1037</v>
      </c>
      <c r="C43" s="62"/>
      <c r="D43" s="63"/>
      <c r="E43" s="63"/>
      <c r="F43" s="63">
        <v>186</v>
      </c>
      <c r="G43" s="63">
        <v>24</v>
      </c>
      <c r="H43" s="63">
        <v>6</v>
      </c>
      <c r="I43" s="63">
        <v>18</v>
      </c>
      <c r="J43" s="63">
        <v>321</v>
      </c>
      <c r="K43" s="63"/>
      <c r="L43" s="63"/>
      <c r="M43" s="63"/>
      <c r="N43" s="63"/>
      <c r="O43" s="62">
        <v>60</v>
      </c>
      <c r="P43" s="63">
        <v>778</v>
      </c>
      <c r="Q43" s="63"/>
      <c r="R43" s="63">
        <v>12</v>
      </c>
      <c r="S43" s="63">
        <v>60</v>
      </c>
      <c r="T43" s="63"/>
      <c r="U43" s="63"/>
      <c r="V43" s="63">
        <v>12</v>
      </c>
      <c r="W43" s="63"/>
      <c r="X43" s="63">
        <v>0</v>
      </c>
      <c r="Y43" s="62">
        <v>5</v>
      </c>
      <c r="Z43" s="62"/>
      <c r="AA43" s="63">
        <v>6</v>
      </c>
      <c r="AB43" s="63"/>
      <c r="AC43" s="63"/>
      <c r="AD43" s="63"/>
      <c r="AE43" s="63">
        <f t="shared" si="1"/>
        <v>1488</v>
      </c>
    </row>
    <row r="44" spans="1:31" x14ac:dyDescent="0.25">
      <c r="A44" s="67" t="s">
        <v>1122</v>
      </c>
      <c r="B44" s="61" t="s">
        <v>1037</v>
      </c>
      <c r="C44" s="62"/>
      <c r="D44" s="63"/>
      <c r="E44" s="63"/>
      <c r="F44" s="63"/>
      <c r="G44" s="63">
        <v>105</v>
      </c>
      <c r="H44" s="63">
        <v>95</v>
      </c>
      <c r="I44" s="63"/>
      <c r="J44" s="63">
        <v>1011</v>
      </c>
      <c r="K44" s="63"/>
      <c r="L44" s="63">
        <v>6</v>
      </c>
      <c r="M44" s="63">
        <v>220</v>
      </c>
      <c r="N44" s="63"/>
      <c r="O44" s="62">
        <v>120</v>
      </c>
      <c r="P44" s="63">
        <v>173</v>
      </c>
      <c r="Q44" s="63">
        <v>20</v>
      </c>
      <c r="R44" s="63">
        <v>12</v>
      </c>
      <c r="S44" s="63"/>
      <c r="T44" s="63">
        <v>120</v>
      </c>
      <c r="U44" s="63"/>
      <c r="V44" s="63"/>
      <c r="W44" s="63"/>
      <c r="X44" s="63">
        <v>24</v>
      </c>
      <c r="Y44" s="62"/>
      <c r="Z44" s="62">
        <v>24</v>
      </c>
      <c r="AA44" s="63"/>
      <c r="AB44" s="63"/>
      <c r="AC44" s="63"/>
      <c r="AD44" s="63"/>
      <c r="AE44" s="63">
        <f t="shared" si="1"/>
        <v>1930</v>
      </c>
    </row>
    <row r="45" spans="1:31" x14ac:dyDescent="0.25">
      <c r="A45" s="67" t="s">
        <v>1123</v>
      </c>
      <c r="B45" s="61" t="s">
        <v>1037</v>
      </c>
      <c r="C45" s="62"/>
      <c r="D45" s="63"/>
      <c r="E45" s="63"/>
      <c r="F45" s="63">
        <v>330</v>
      </c>
      <c r="G45" s="63"/>
      <c r="H45" s="63"/>
      <c r="I45" s="63"/>
      <c r="J45" s="63"/>
      <c r="K45" s="63"/>
      <c r="L45" s="63"/>
      <c r="M45" s="63"/>
      <c r="N45" s="63"/>
      <c r="O45" s="62"/>
      <c r="P45" s="63"/>
      <c r="Q45" s="63"/>
      <c r="R45" s="63"/>
      <c r="S45" s="63"/>
      <c r="T45" s="63"/>
      <c r="U45" s="63"/>
      <c r="V45" s="63"/>
      <c r="W45" s="63"/>
      <c r="X45" s="63"/>
      <c r="Y45" s="62"/>
      <c r="Z45" s="62"/>
      <c r="AA45" s="63"/>
      <c r="AB45" s="63"/>
      <c r="AC45" s="63"/>
      <c r="AD45" s="63"/>
      <c r="AE45" s="63">
        <f t="shared" si="1"/>
        <v>330</v>
      </c>
    </row>
    <row r="46" spans="1:31" x14ac:dyDescent="0.25">
      <c r="A46" s="67" t="s">
        <v>1124</v>
      </c>
      <c r="B46" s="61" t="s">
        <v>1037</v>
      </c>
      <c r="C46" s="63">
        <v>72</v>
      </c>
      <c r="D46" s="63"/>
      <c r="E46" s="63"/>
      <c r="F46" s="63">
        <v>565</v>
      </c>
      <c r="G46" s="63">
        <v>24</v>
      </c>
      <c r="H46" s="63"/>
      <c r="I46" s="63"/>
      <c r="J46" s="63"/>
      <c r="K46" s="63"/>
      <c r="L46" s="63"/>
      <c r="M46" s="63"/>
      <c r="N46" s="63"/>
      <c r="O46" s="63"/>
      <c r="P46" s="63"/>
      <c r="Q46" s="63">
        <v>12</v>
      </c>
      <c r="R46" s="63">
        <v>0</v>
      </c>
      <c r="S46" s="63"/>
      <c r="T46" s="63"/>
      <c r="U46" s="63"/>
      <c r="V46" s="63">
        <v>12</v>
      </c>
      <c r="W46" s="63"/>
      <c r="X46" s="63">
        <v>0</v>
      </c>
      <c r="Y46" s="63"/>
      <c r="Z46" s="63"/>
      <c r="AA46" s="63"/>
      <c r="AB46" s="63"/>
      <c r="AC46" s="63"/>
      <c r="AD46" s="63"/>
      <c r="AE46" s="63">
        <f t="shared" si="1"/>
        <v>685</v>
      </c>
    </row>
    <row r="47" spans="1:31" x14ac:dyDescent="0.25">
      <c r="A47" s="67" t="s">
        <v>1125</v>
      </c>
      <c r="B47" s="61" t="s">
        <v>1037</v>
      </c>
      <c r="C47" s="62">
        <v>12</v>
      </c>
      <c r="D47" s="63"/>
      <c r="E47" s="63">
        <v>12</v>
      </c>
      <c r="F47" s="63"/>
      <c r="G47" s="63">
        <v>75</v>
      </c>
      <c r="H47" s="63"/>
      <c r="I47" s="63">
        <v>33</v>
      </c>
      <c r="J47" s="63">
        <v>100</v>
      </c>
      <c r="K47" s="63">
        <v>6</v>
      </c>
      <c r="L47" s="63"/>
      <c r="M47" s="63"/>
      <c r="N47" s="63" t="s">
        <v>971</v>
      </c>
      <c r="O47" s="62">
        <v>54</v>
      </c>
      <c r="P47" s="63"/>
      <c r="Q47" s="63"/>
      <c r="R47" s="63">
        <v>12</v>
      </c>
      <c r="S47" s="63"/>
      <c r="T47" s="63"/>
      <c r="U47" s="63"/>
      <c r="V47" s="63">
        <v>12</v>
      </c>
      <c r="W47" s="63"/>
      <c r="X47" s="63">
        <v>0</v>
      </c>
      <c r="Y47" s="62">
        <v>30</v>
      </c>
      <c r="Z47" s="62"/>
      <c r="AA47" s="63">
        <v>6</v>
      </c>
      <c r="AB47" s="63"/>
      <c r="AC47" s="63"/>
      <c r="AD47" s="63"/>
      <c r="AE47" s="63">
        <f t="shared" si="1"/>
        <v>352</v>
      </c>
    </row>
    <row r="48" spans="1:31" x14ac:dyDescent="0.25">
      <c r="A48" s="67" t="s">
        <v>1126</v>
      </c>
      <c r="B48" s="61" t="s">
        <v>1037</v>
      </c>
      <c r="C48" s="62"/>
      <c r="D48" s="63">
        <v>300</v>
      </c>
      <c r="E48" s="63">
        <v>33</v>
      </c>
      <c r="F48" s="63"/>
      <c r="G48" s="63">
        <v>87</v>
      </c>
      <c r="H48" s="63">
        <v>2</v>
      </c>
      <c r="I48" s="63">
        <v>9</v>
      </c>
      <c r="J48" s="63">
        <v>702</v>
      </c>
      <c r="K48" s="63">
        <v>38</v>
      </c>
      <c r="L48" s="63">
        <v>6</v>
      </c>
      <c r="M48" s="63"/>
      <c r="N48" s="63">
        <v>75</v>
      </c>
      <c r="O48" s="62">
        <v>108</v>
      </c>
      <c r="P48" s="63">
        <v>3720</v>
      </c>
      <c r="Q48" s="63">
        <v>12</v>
      </c>
      <c r="R48" s="63">
        <v>0</v>
      </c>
      <c r="S48" s="63">
        <v>36</v>
      </c>
      <c r="T48" s="63">
        <f>12*3</f>
        <v>36</v>
      </c>
      <c r="U48" s="63"/>
      <c r="V48" s="63"/>
      <c r="W48" s="63"/>
      <c r="X48" s="63">
        <v>0</v>
      </c>
      <c r="Y48" s="62"/>
      <c r="Z48" s="62"/>
      <c r="AA48" s="63"/>
      <c r="AB48" s="63"/>
      <c r="AC48" s="63"/>
      <c r="AD48" s="63"/>
      <c r="AE48" s="63">
        <f t="shared" si="1"/>
        <v>5164</v>
      </c>
    </row>
    <row r="49" spans="1:31" x14ac:dyDescent="0.25">
      <c r="A49" s="67" t="s">
        <v>1127</v>
      </c>
      <c r="B49" s="61" t="s">
        <v>1037</v>
      </c>
      <c r="C49" s="62">
        <v>21</v>
      </c>
      <c r="D49" s="63">
        <v>180</v>
      </c>
      <c r="E49" s="63"/>
      <c r="F49" s="63">
        <v>132</v>
      </c>
      <c r="G49" s="63">
        <v>21</v>
      </c>
      <c r="H49" s="63">
        <v>12</v>
      </c>
      <c r="I49" s="63">
        <v>27</v>
      </c>
      <c r="J49" s="63"/>
      <c r="K49" s="63"/>
      <c r="L49" s="63"/>
      <c r="M49" s="63"/>
      <c r="N49" s="63"/>
      <c r="O49" s="62"/>
      <c r="P49" s="63">
        <v>190</v>
      </c>
      <c r="Q49" s="63"/>
      <c r="R49" s="63">
        <v>0</v>
      </c>
      <c r="S49" s="63"/>
      <c r="T49" s="63"/>
      <c r="U49" s="63"/>
      <c r="V49" s="63">
        <v>12</v>
      </c>
      <c r="W49" s="63">
        <v>12</v>
      </c>
      <c r="X49" s="63">
        <v>36</v>
      </c>
      <c r="Y49" s="62">
        <v>30</v>
      </c>
      <c r="Z49" s="62">
        <v>54</v>
      </c>
      <c r="AA49" s="63"/>
      <c r="AB49" s="63">
        <v>20</v>
      </c>
      <c r="AC49" s="63"/>
      <c r="AD49" s="63"/>
      <c r="AE49" s="63">
        <f t="shared" si="1"/>
        <v>747</v>
      </c>
    </row>
    <row r="50" spans="1:31" x14ac:dyDescent="0.25">
      <c r="A50" s="67" t="s">
        <v>1128</v>
      </c>
      <c r="B50" s="61" t="s">
        <v>1037</v>
      </c>
      <c r="C50" s="62">
        <v>72</v>
      </c>
      <c r="D50" s="63">
        <v>90</v>
      </c>
      <c r="E50" s="63"/>
      <c r="F50" s="63">
        <v>348</v>
      </c>
      <c r="G50" s="63">
        <v>24</v>
      </c>
      <c r="H50" s="63"/>
      <c r="I50" s="63"/>
      <c r="J50" s="63">
        <v>66</v>
      </c>
      <c r="K50" s="63"/>
      <c r="L50" s="63"/>
      <c r="M50" s="63"/>
      <c r="N50" s="63"/>
      <c r="O50" s="62"/>
      <c r="P50" s="63"/>
      <c r="Q50" s="63">
        <v>12</v>
      </c>
      <c r="R50" s="63">
        <v>0</v>
      </c>
      <c r="S50" s="63"/>
      <c r="T50" s="63"/>
      <c r="U50" s="63"/>
      <c r="V50" s="63"/>
      <c r="W50" s="63"/>
      <c r="X50" s="63">
        <v>0</v>
      </c>
      <c r="Y50" s="62"/>
      <c r="Z50" s="62"/>
      <c r="AA50" s="63"/>
      <c r="AB50" s="63"/>
      <c r="AC50" s="63"/>
      <c r="AD50" s="63"/>
      <c r="AE50" s="63">
        <f t="shared" si="1"/>
        <v>612</v>
      </c>
    </row>
    <row r="51" spans="1:31" x14ac:dyDescent="0.25">
      <c r="A51" s="67" t="s">
        <v>1129</v>
      </c>
      <c r="B51" s="61" t="s">
        <v>1037</v>
      </c>
      <c r="C51" s="62"/>
      <c r="D51" s="63"/>
      <c r="E51" s="63">
        <v>12</v>
      </c>
      <c r="F51" s="63"/>
      <c r="G51" s="63">
        <v>21</v>
      </c>
      <c r="H51" s="63"/>
      <c r="I51" s="63">
        <v>36</v>
      </c>
      <c r="J51" s="63">
        <v>27</v>
      </c>
      <c r="K51" s="63">
        <v>12</v>
      </c>
      <c r="L51" s="63"/>
      <c r="M51" s="63"/>
      <c r="N51" s="63"/>
      <c r="O51" s="62">
        <v>54</v>
      </c>
      <c r="P51" s="63"/>
      <c r="Q51" s="63"/>
      <c r="R51" s="63">
        <v>0</v>
      </c>
      <c r="S51" s="63"/>
      <c r="T51" s="63"/>
      <c r="U51" s="63"/>
      <c r="V51" s="63">
        <v>12</v>
      </c>
      <c r="W51" s="63"/>
      <c r="X51" s="63">
        <v>0</v>
      </c>
      <c r="Y51" s="62"/>
      <c r="Z51" s="62"/>
      <c r="AA51" s="63">
        <v>6</v>
      </c>
      <c r="AB51" s="63"/>
      <c r="AC51" s="63"/>
      <c r="AD51" s="63"/>
      <c r="AE51" s="63">
        <f t="shared" si="1"/>
        <v>180</v>
      </c>
    </row>
    <row r="52" spans="1:31" x14ac:dyDescent="0.25">
      <c r="A52" s="67" t="s">
        <v>1130</v>
      </c>
      <c r="B52" s="61" t="s">
        <v>1037</v>
      </c>
      <c r="C52" s="62">
        <v>6</v>
      </c>
      <c r="D52" s="63"/>
      <c r="E52" s="63">
        <v>150</v>
      </c>
      <c r="F52" s="63"/>
      <c r="G52" s="63"/>
      <c r="H52" s="63">
        <v>22</v>
      </c>
      <c r="I52" s="63"/>
      <c r="J52" s="63"/>
      <c r="K52" s="63"/>
      <c r="L52" s="63">
        <v>12</v>
      </c>
      <c r="M52" s="63">
        <v>120</v>
      </c>
      <c r="N52" s="63"/>
      <c r="O52" s="62"/>
      <c r="P52" s="63"/>
      <c r="Q52" s="63">
        <v>12</v>
      </c>
      <c r="R52" s="63">
        <v>0</v>
      </c>
      <c r="S52" s="63"/>
      <c r="T52" s="63"/>
      <c r="U52" s="63"/>
      <c r="V52" s="63"/>
      <c r="W52" s="63"/>
      <c r="X52" s="63">
        <v>24</v>
      </c>
      <c r="Y52" s="62">
        <v>30</v>
      </c>
      <c r="Z52" s="62"/>
      <c r="AA52" s="63"/>
      <c r="AB52" s="63">
        <v>10</v>
      </c>
      <c r="AC52" s="63"/>
      <c r="AD52" s="63"/>
      <c r="AE52" s="63">
        <f t="shared" si="1"/>
        <v>386</v>
      </c>
    </row>
    <row r="53" spans="1:31" x14ac:dyDescent="0.25">
      <c r="A53" s="67" t="s">
        <v>1131</v>
      </c>
      <c r="B53" s="61" t="s">
        <v>1037</v>
      </c>
      <c r="C53" s="62"/>
      <c r="D53" s="63"/>
      <c r="E53" s="63"/>
      <c r="F53" s="63">
        <v>189</v>
      </c>
      <c r="G53" s="63">
        <v>123</v>
      </c>
      <c r="H53" s="63">
        <v>52</v>
      </c>
      <c r="I53" s="63">
        <v>54</v>
      </c>
      <c r="J53" s="63">
        <v>1528</v>
      </c>
      <c r="K53" s="63">
        <v>30</v>
      </c>
      <c r="L53" s="63"/>
      <c r="M53" s="63"/>
      <c r="N53" s="63">
        <v>76</v>
      </c>
      <c r="O53" s="62">
        <v>108</v>
      </c>
      <c r="P53" s="63"/>
      <c r="Q53" s="63">
        <v>10</v>
      </c>
      <c r="R53" s="63">
        <v>12</v>
      </c>
      <c r="S53" s="63">
        <v>55</v>
      </c>
      <c r="T53" s="63">
        <f>24*3</f>
        <v>72</v>
      </c>
      <c r="U53" s="63"/>
      <c r="V53" s="63"/>
      <c r="W53" s="63"/>
      <c r="X53" s="63">
        <v>24</v>
      </c>
      <c r="Y53" s="62"/>
      <c r="Z53" s="62">
        <v>12</v>
      </c>
      <c r="AA53" s="63"/>
      <c r="AB53" s="63"/>
      <c r="AC53" s="63"/>
      <c r="AD53" s="63"/>
      <c r="AE53" s="63">
        <f t="shared" si="1"/>
        <v>2345</v>
      </c>
    </row>
    <row r="54" spans="1:31" x14ac:dyDescent="0.25">
      <c r="A54" s="67" t="s">
        <v>1132</v>
      </c>
      <c r="B54" s="61" t="s">
        <v>1037</v>
      </c>
      <c r="C54" s="62"/>
      <c r="D54" s="63"/>
      <c r="E54" s="63"/>
      <c r="F54" s="63"/>
      <c r="G54" s="63">
        <v>27</v>
      </c>
      <c r="H54" s="63">
        <v>24</v>
      </c>
      <c r="I54" s="63">
        <v>12</v>
      </c>
      <c r="J54" s="63">
        <v>1209</v>
      </c>
      <c r="K54" s="63"/>
      <c r="L54" s="63"/>
      <c r="M54" s="63"/>
      <c r="N54" s="63"/>
      <c r="O54" s="62"/>
      <c r="P54" s="63"/>
      <c r="Q54" s="63">
        <v>10</v>
      </c>
      <c r="R54" s="63">
        <v>0</v>
      </c>
      <c r="S54" s="63">
        <v>36</v>
      </c>
      <c r="T54" s="63"/>
      <c r="U54" s="63"/>
      <c r="V54" s="63"/>
      <c r="W54" s="63"/>
      <c r="X54" s="63">
        <v>36</v>
      </c>
      <c r="Y54" s="62">
        <v>15</v>
      </c>
      <c r="Z54" s="62"/>
      <c r="AA54" s="63"/>
      <c r="AB54" s="63"/>
      <c r="AC54" s="63"/>
      <c r="AD54" s="63"/>
      <c r="AE54" s="63">
        <f t="shared" si="1"/>
        <v>1369</v>
      </c>
    </row>
    <row r="55" spans="1:31" x14ac:dyDescent="0.25">
      <c r="A55" s="67" t="s">
        <v>1133</v>
      </c>
      <c r="B55" s="61" t="s">
        <v>1037</v>
      </c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2"/>
      <c r="P55" s="63"/>
      <c r="Q55" s="63">
        <v>12</v>
      </c>
      <c r="R55" s="63">
        <v>6</v>
      </c>
      <c r="S55" s="63">
        <v>36</v>
      </c>
      <c r="T55" s="63"/>
      <c r="U55" s="63"/>
      <c r="V55" s="63"/>
      <c r="W55" s="63"/>
      <c r="X55" s="63">
        <v>12</v>
      </c>
      <c r="Y55" s="62"/>
      <c r="Z55" s="62"/>
      <c r="AA55" s="63">
        <v>6</v>
      </c>
      <c r="AB55" s="63"/>
      <c r="AC55" s="63"/>
      <c r="AD55" s="63"/>
      <c r="AE55" s="63">
        <f t="shared" si="1"/>
        <v>72</v>
      </c>
    </row>
    <row r="56" spans="1:31" x14ac:dyDescent="0.25">
      <c r="A56" s="67" t="s">
        <v>1134</v>
      </c>
      <c r="B56" s="61" t="s">
        <v>1037</v>
      </c>
      <c r="C56" s="62"/>
      <c r="D56" s="63"/>
      <c r="E56" s="63"/>
      <c r="F56" s="63"/>
      <c r="G56" s="63">
        <v>78</v>
      </c>
      <c r="H56" s="63"/>
      <c r="I56" s="63"/>
      <c r="J56" s="63"/>
      <c r="K56" s="63"/>
      <c r="L56" s="63"/>
      <c r="M56" s="63"/>
      <c r="N56" s="63"/>
      <c r="O56" s="62">
        <v>360</v>
      </c>
      <c r="P56" s="63"/>
      <c r="Q56" s="63">
        <v>20</v>
      </c>
      <c r="R56" s="63">
        <v>0</v>
      </c>
      <c r="S56" s="63"/>
      <c r="T56" s="63"/>
      <c r="U56" s="63"/>
      <c r="V56" s="63"/>
      <c r="W56" s="63"/>
      <c r="X56" s="63">
        <v>36</v>
      </c>
      <c r="Y56" s="62"/>
      <c r="Z56" s="62"/>
      <c r="AA56" s="63">
        <v>6</v>
      </c>
      <c r="AB56" s="63"/>
      <c r="AC56" s="63"/>
      <c r="AD56" s="63"/>
      <c r="AE56" s="63">
        <f t="shared" si="1"/>
        <v>500</v>
      </c>
    </row>
    <row r="57" spans="1:31" x14ac:dyDescent="0.25">
      <c r="A57" s="67" t="s">
        <v>1135</v>
      </c>
      <c r="B57" s="61" t="s">
        <v>1037</v>
      </c>
      <c r="C57" s="62"/>
      <c r="D57" s="63">
        <v>300</v>
      </c>
      <c r="E57" s="63"/>
      <c r="F57" s="63"/>
      <c r="G57" s="63">
        <v>156</v>
      </c>
      <c r="H57" s="63">
        <v>12</v>
      </c>
      <c r="I57" s="63">
        <v>24</v>
      </c>
      <c r="J57" s="63">
        <v>176</v>
      </c>
      <c r="K57" s="63"/>
      <c r="L57" s="63"/>
      <c r="M57" s="63"/>
      <c r="N57" s="63"/>
      <c r="O57" s="62">
        <v>60</v>
      </c>
      <c r="P57" s="63">
        <v>60</v>
      </c>
      <c r="Q57" s="63"/>
      <c r="R57" s="63">
        <v>0</v>
      </c>
      <c r="S57" s="63">
        <v>10</v>
      </c>
      <c r="T57" s="63"/>
      <c r="U57" s="63"/>
      <c r="V57" s="63"/>
      <c r="W57" s="63"/>
      <c r="X57" s="63">
        <v>0</v>
      </c>
      <c r="Y57" s="62"/>
      <c r="Z57" s="62"/>
      <c r="AA57" s="63"/>
      <c r="AB57" s="63"/>
      <c r="AC57" s="63"/>
      <c r="AD57" s="63"/>
      <c r="AE57" s="63">
        <f t="shared" si="1"/>
        <v>798</v>
      </c>
    </row>
    <row r="58" spans="1:31" x14ac:dyDescent="0.25">
      <c r="A58" s="67" t="s">
        <v>1136</v>
      </c>
      <c r="B58" s="61" t="s">
        <v>1037</v>
      </c>
      <c r="C58" s="62"/>
      <c r="D58" s="63"/>
      <c r="E58" s="63"/>
      <c r="F58" s="63"/>
      <c r="G58" s="63">
        <v>24</v>
      </c>
      <c r="H58" s="63">
        <v>6</v>
      </c>
      <c r="I58" s="63"/>
      <c r="J58" s="63">
        <v>462</v>
      </c>
      <c r="K58" s="63"/>
      <c r="L58" s="63">
        <v>6</v>
      </c>
      <c r="M58" s="63">
        <v>250</v>
      </c>
      <c r="N58" s="63"/>
      <c r="O58" s="62">
        <v>120</v>
      </c>
      <c r="P58" s="63">
        <v>126</v>
      </c>
      <c r="Q58" s="63">
        <v>50</v>
      </c>
      <c r="R58" s="63">
        <v>0</v>
      </c>
      <c r="S58" s="63"/>
      <c r="T58" s="63">
        <v>120</v>
      </c>
      <c r="U58" s="63"/>
      <c r="V58" s="63"/>
      <c r="W58" s="63"/>
      <c r="X58" s="63">
        <v>18</v>
      </c>
      <c r="Y58" s="62">
        <v>5</v>
      </c>
      <c r="Z58" s="62">
        <v>24</v>
      </c>
      <c r="AA58" s="63"/>
      <c r="AB58" s="63"/>
      <c r="AC58" s="63"/>
      <c r="AD58" s="63"/>
      <c r="AE58" s="63">
        <f t="shared" si="1"/>
        <v>1211</v>
      </c>
    </row>
    <row r="59" spans="1:31" x14ac:dyDescent="0.25">
      <c r="A59" s="67" t="s">
        <v>1137</v>
      </c>
      <c r="B59" s="61" t="s">
        <v>1037</v>
      </c>
      <c r="C59" s="62">
        <v>131</v>
      </c>
      <c r="D59" s="63"/>
      <c r="E59" s="63"/>
      <c r="F59" s="63"/>
      <c r="G59" s="63">
        <v>42</v>
      </c>
      <c r="H59" s="63">
        <v>55</v>
      </c>
      <c r="I59" s="63">
        <v>30</v>
      </c>
      <c r="J59" s="63"/>
      <c r="K59" s="63"/>
      <c r="L59" s="63">
        <v>9</v>
      </c>
      <c r="M59" s="63">
        <v>80</v>
      </c>
      <c r="N59" s="63">
        <v>60</v>
      </c>
      <c r="O59" s="62">
        <v>100</v>
      </c>
      <c r="P59" s="63">
        <v>42</v>
      </c>
      <c r="Q59" s="63">
        <v>6</v>
      </c>
      <c r="R59" s="63">
        <v>0</v>
      </c>
      <c r="S59" s="63">
        <v>10</v>
      </c>
      <c r="T59" s="63"/>
      <c r="U59" s="63"/>
      <c r="V59" s="63"/>
      <c r="W59" s="63"/>
      <c r="X59" s="63">
        <v>24</v>
      </c>
      <c r="Y59" s="62"/>
      <c r="Z59" s="62">
        <v>24</v>
      </c>
      <c r="AA59" s="63"/>
      <c r="AB59" s="63"/>
      <c r="AC59" s="63">
        <v>10</v>
      </c>
      <c r="AD59" s="63"/>
      <c r="AE59" s="63">
        <f t="shared" si="1"/>
        <v>623</v>
      </c>
    </row>
    <row r="60" spans="1:31" x14ac:dyDescent="0.25">
      <c r="A60" s="67" t="s">
        <v>1138</v>
      </c>
      <c r="B60" s="61" t="s">
        <v>1037</v>
      </c>
      <c r="C60" s="62">
        <v>72</v>
      </c>
      <c r="D60" s="63"/>
      <c r="E60" s="63"/>
      <c r="F60" s="63"/>
      <c r="G60" s="63"/>
      <c r="H60" s="63">
        <v>135</v>
      </c>
      <c r="I60" s="63"/>
      <c r="J60" s="63"/>
      <c r="K60" s="63"/>
      <c r="L60" s="63">
        <v>9</v>
      </c>
      <c r="M60" s="63">
        <v>80</v>
      </c>
      <c r="N60" s="63">
        <v>7</v>
      </c>
      <c r="O60" s="62">
        <v>100</v>
      </c>
      <c r="P60" s="63">
        <v>42</v>
      </c>
      <c r="Q60" s="63">
        <v>6</v>
      </c>
      <c r="R60" s="63">
        <v>0</v>
      </c>
      <c r="S60" s="63">
        <v>10</v>
      </c>
      <c r="T60" s="63"/>
      <c r="U60" s="63"/>
      <c r="V60" s="63"/>
      <c r="W60" s="63"/>
      <c r="X60" s="63">
        <v>18</v>
      </c>
      <c r="Y60" s="62"/>
      <c r="Z60" s="62">
        <v>12</v>
      </c>
      <c r="AA60" s="63"/>
      <c r="AB60" s="63"/>
      <c r="AC60" s="63">
        <v>10</v>
      </c>
      <c r="AD60" s="63"/>
      <c r="AE60" s="63">
        <f t="shared" si="1"/>
        <v>501</v>
      </c>
    </row>
    <row r="61" spans="1:31" x14ac:dyDescent="0.25">
      <c r="A61" s="67" t="s">
        <v>1139</v>
      </c>
      <c r="B61" s="61" t="s">
        <v>1037</v>
      </c>
      <c r="C61" s="62">
        <v>72</v>
      </c>
      <c r="D61" s="63">
        <v>200</v>
      </c>
      <c r="E61" s="63"/>
      <c r="F61" s="63"/>
      <c r="G61" s="63"/>
      <c r="H61" s="63"/>
      <c r="I61" s="63">
        <v>24</v>
      </c>
      <c r="J61" s="63"/>
      <c r="K61" s="63"/>
      <c r="L61" s="63"/>
      <c r="M61" s="63"/>
      <c r="N61" s="63"/>
      <c r="O61" s="63"/>
      <c r="P61" s="63"/>
      <c r="Q61" s="63">
        <v>200</v>
      </c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>
        <f t="shared" si="1"/>
        <v>496</v>
      </c>
    </row>
    <row r="62" spans="1:31" x14ac:dyDescent="0.25">
      <c r="A62" s="67" t="s">
        <v>1140</v>
      </c>
      <c r="B62" s="61" t="s">
        <v>1037</v>
      </c>
      <c r="C62" s="62">
        <v>1858</v>
      </c>
      <c r="D62" s="63"/>
      <c r="E62" s="63">
        <v>150</v>
      </c>
      <c r="F62" s="63">
        <v>72</v>
      </c>
      <c r="G62" s="63">
        <v>300</v>
      </c>
      <c r="H62" s="63">
        <v>186</v>
      </c>
      <c r="I62" s="63">
        <v>108</v>
      </c>
      <c r="J62" s="63">
        <v>2589</v>
      </c>
      <c r="K62" s="63">
        <v>400</v>
      </c>
      <c r="L62" s="63">
        <v>40</v>
      </c>
      <c r="M62" s="63">
        <v>1000</v>
      </c>
      <c r="N62" s="63">
        <v>125</v>
      </c>
      <c r="O62" s="62">
        <v>240</v>
      </c>
      <c r="P62" s="63">
        <v>1456</v>
      </c>
      <c r="Q62" s="63">
        <v>200</v>
      </c>
      <c r="R62" s="63">
        <v>0</v>
      </c>
      <c r="S62" s="63"/>
      <c r="T62" s="63">
        <f>18*10</f>
        <v>180</v>
      </c>
      <c r="U62" s="63"/>
      <c r="V62" s="63"/>
      <c r="W62" s="63">
        <v>12</v>
      </c>
      <c r="X62" s="63">
        <v>30</v>
      </c>
      <c r="Y62" s="62">
        <v>100</v>
      </c>
      <c r="Z62" s="62">
        <v>48</v>
      </c>
      <c r="AA62" s="63">
        <v>24</v>
      </c>
      <c r="AB62" s="63">
        <v>10</v>
      </c>
      <c r="AC62" s="63">
        <v>15</v>
      </c>
      <c r="AD62" s="63"/>
      <c r="AE62" s="63">
        <f t="shared" si="1"/>
        <v>9143</v>
      </c>
    </row>
    <row r="63" spans="1:31" x14ac:dyDescent="0.25">
      <c r="A63" s="67" t="s">
        <v>1141</v>
      </c>
      <c r="B63" s="61" t="s">
        <v>1037</v>
      </c>
      <c r="C63" s="62">
        <v>252</v>
      </c>
      <c r="D63" s="63">
        <v>50</v>
      </c>
      <c r="E63" s="63"/>
      <c r="F63" s="63"/>
      <c r="G63" s="63">
        <v>24</v>
      </c>
      <c r="H63" s="63"/>
      <c r="I63" s="63"/>
      <c r="J63" s="63"/>
      <c r="K63" s="63"/>
      <c r="L63" s="63"/>
      <c r="M63" s="63"/>
      <c r="N63" s="63"/>
      <c r="O63" s="62"/>
      <c r="P63" s="63">
        <v>300</v>
      </c>
      <c r="Q63" s="63">
        <v>12</v>
      </c>
      <c r="R63" s="63">
        <v>24</v>
      </c>
      <c r="S63" s="63"/>
      <c r="T63" s="63"/>
      <c r="U63" s="63"/>
      <c r="V63" s="63">
        <v>96</v>
      </c>
      <c r="W63" s="63"/>
      <c r="X63" s="63">
        <v>0</v>
      </c>
      <c r="Y63" s="62"/>
      <c r="Z63" s="62"/>
      <c r="AA63" s="63"/>
      <c r="AB63" s="63"/>
      <c r="AC63" s="63"/>
      <c r="AD63" s="63"/>
      <c r="AE63" s="63">
        <f t="shared" si="1"/>
        <v>758</v>
      </c>
    </row>
    <row r="64" spans="1:31" x14ac:dyDescent="0.25">
      <c r="A64" s="67" t="s">
        <v>1142</v>
      </c>
      <c r="B64" s="61" t="s">
        <v>1037</v>
      </c>
      <c r="C64" s="62"/>
      <c r="D64" s="63"/>
      <c r="E64" s="63"/>
      <c r="F64" s="63"/>
      <c r="G64" s="63">
        <v>30</v>
      </c>
      <c r="H64" s="63">
        <v>24</v>
      </c>
      <c r="I64" s="63">
        <v>18</v>
      </c>
      <c r="J64" s="63"/>
      <c r="K64" s="63"/>
      <c r="L64" s="63"/>
      <c r="M64" s="63"/>
      <c r="N64" s="63">
        <v>100</v>
      </c>
      <c r="O64" s="62"/>
      <c r="P64" s="63"/>
      <c r="Q64" s="63">
        <v>6</v>
      </c>
      <c r="R64" s="63">
        <v>0</v>
      </c>
      <c r="S64" s="63">
        <v>36</v>
      </c>
      <c r="T64" s="63"/>
      <c r="U64" s="63"/>
      <c r="V64" s="63"/>
      <c r="W64" s="63"/>
      <c r="X64" s="63">
        <v>36</v>
      </c>
      <c r="Y64" s="62">
        <v>5</v>
      </c>
      <c r="Z64" s="62"/>
      <c r="AA64" s="63">
        <v>3</v>
      </c>
      <c r="AB64" s="63"/>
      <c r="AC64" s="63"/>
      <c r="AD64" s="63"/>
      <c r="AE64" s="63">
        <f t="shared" si="1"/>
        <v>258</v>
      </c>
    </row>
    <row r="65" spans="1:31" x14ac:dyDescent="0.25">
      <c r="A65" s="69" t="s">
        <v>1143</v>
      </c>
      <c r="B65" s="61" t="s">
        <v>1037</v>
      </c>
      <c r="C65" s="62"/>
      <c r="D65" s="63"/>
      <c r="E65" s="63"/>
      <c r="F65" s="63"/>
      <c r="G65" s="63"/>
      <c r="H65" s="63">
        <v>2</v>
      </c>
      <c r="I65" s="63"/>
      <c r="J65" s="63">
        <v>0</v>
      </c>
      <c r="K65" s="63"/>
      <c r="L65" s="63"/>
      <c r="M65" s="63"/>
      <c r="N65" s="63">
        <v>20</v>
      </c>
      <c r="O65" s="62"/>
      <c r="P65" s="63"/>
      <c r="Q65" s="63">
        <v>6</v>
      </c>
      <c r="R65" s="63">
        <v>0</v>
      </c>
      <c r="S65" s="63"/>
      <c r="T65" s="63"/>
      <c r="U65" s="63"/>
      <c r="V65" s="63"/>
      <c r="W65" s="63"/>
      <c r="X65" s="63">
        <v>24</v>
      </c>
      <c r="Y65" s="62"/>
      <c r="Z65" s="62"/>
      <c r="AA65" s="63">
        <v>3</v>
      </c>
      <c r="AB65" s="63"/>
      <c r="AC65" s="63"/>
      <c r="AD65" s="63"/>
      <c r="AE65" s="63">
        <f t="shared" si="1"/>
        <v>55</v>
      </c>
    </row>
    <row r="66" spans="1:31" x14ac:dyDescent="0.25">
      <c r="A66" s="67" t="s">
        <v>1144</v>
      </c>
      <c r="B66" s="61" t="s">
        <v>1037</v>
      </c>
      <c r="C66" s="62">
        <v>36</v>
      </c>
      <c r="D66" s="63">
        <v>10</v>
      </c>
      <c r="E66" s="63">
        <v>24</v>
      </c>
      <c r="F66" s="63"/>
      <c r="G66" s="63">
        <v>54</v>
      </c>
      <c r="H66" s="63">
        <v>54</v>
      </c>
      <c r="I66" s="63">
        <v>21</v>
      </c>
      <c r="J66" s="63">
        <v>12</v>
      </c>
      <c r="K66" s="63">
        <v>10</v>
      </c>
      <c r="L66" s="63">
        <v>6</v>
      </c>
      <c r="M66" s="63">
        <v>30</v>
      </c>
      <c r="N66" s="63"/>
      <c r="O66" s="62">
        <v>40</v>
      </c>
      <c r="P66" s="63">
        <v>95</v>
      </c>
      <c r="Q66" s="63">
        <v>20</v>
      </c>
      <c r="R66" s="63">
        <v>0</v>
      </c>
      <c r="S66" s="63">
        <v>10</v>
      </c>
      <c r="T66" s="63">
        <v>4</v>
      </c>
      <c r="U66" s="63"/>
      <c r="V66" s="63">
        <v>10</v>
      </c>
      <c r="W66" s="63"/>
      <c r="X66" s="63">
        <v>0</v>
      </c>
      <c r="Y66" s="62">
        <v>10</v>
      </c>
      <c r="Z66" s="62">
        <v>12</v>
      </c>
      <c r="AA66" s="63">
        <v>6</v>
      </c>
      <c r="AB66" s="63"/>
      <c r="AC66" s="63"/>
      <c r="AD66" s="63"/>
      <c r="AE66" s="63">
        <f t="shared" si="1"/>
        <v>464</v>
      </c>
    </row>
    <row r="67" spans="1:31" x14ac:dyDescent="0.25">
      <c r="A67" s="67" t="s">
        <v>1145</v>
      </c>
      <c r="B67" s="61" t="s">
        <v>1037</v>
      </c>
      <c r="C67" s="62"/>
      <c r="D67" s="63"/>
      <c r="E67" s="63">
        <v>15</v>
      </c>
      <c r="F67" s="63"/>
      <c r="G67" s="63">
        <v>153</v>
      </c>
      <c r="H67" s="63"/>
      <c r="I67" s="63"/>
      <c r="J67" s="63"/>
      <c r="K67" s="63">
        <v>85</v>
      </c>
      <c r="L67" s="63">
        <v>40</v>
      </c>
      <c r="M67" s="63"/>
      <c r="N67" s="63">
        <v>42</v>
      </c>
      <c r="O67" s="62">
        <v>60</v>
      </c>
      <c r="P67" s="63"/>
      <c r="Q67" s="63">
        <v>20</v>
      </c>
      <c r="R67" s="63">
        <v>2</v>
      </c>
      <c r="S67" s="63"/>
      <c r="T67" s="63"/>
      <c r="U67" s="63"/>
      <c r="V67" s="63"/>
      <c r="W67" s="63"/>
      <c r="X67" s="63">
        <v>12</v>
      </c>
      <c r="Y67" s="62"/>
      <c r="Z67" s="62"/>
      <c r="AA67" s="63"/>
      <c r="AB67" s="63"/>
      <c r="AC67" s="63"/>
      <c r="AD67" s="63"/>
      <c r="AE67" s="63">
        <f t="shared" si="1"/>
        <v>429</v>
      </c>
    </row>
    <row r="68" spans="1:31" x14ac:dyDescent="0.25">
      <c r="A68" s="67" t="s">
        <v>1146</v>
      </c>
      <c r="B68" s="61" t="s">
        <v>1037</v>
      </c>
      <c r="C68" s="62"/>
      <c r="D68" s="63"/>
      <c r="E68" s="63">
        <v>27</v>
      </c>
      <c r="F68" s="63"/>
      <c r="G68" s="63">
        <v>54</v>
      </c>
      <c r="H68" s="63">
        <v>9</v>
      </c>
      <c r="I68" s="63">
        <v>27</v>
      </c>
      <c r="J68" s="63"/>
      <c r="K68" s="63">
        <v>65</v>
      </c>
      <c r="L68" s="63"/>
      <c r="M68" s="63"/>
      <c r="N68" s="63"/>
      <c r="O68" s="62">
        <v>150</v>
      </c>
      <c r="P68" s="63"/>
      <c r="Q68" s="63">
        <v>20</v>
      </c>
      <c r="R68" s="63">
        <v>30</v>
      </c>
      <c r="S68" s="63">
        <v>20</v>
      </c>
      <c r="T68" s="63"/>
      <c r="U68" s="63"/>
      <c r="V68" s="63"/>
      <c r="W68" s="63"/>
      <c r="X68" s="63">
        <v>36</v>
      </c>
      <c r="Y68" s="62"/>
      <c r="Z68" s="62"/>
      <c r="AA68" s="63"/>
      <c r="AB68" s="63"/>
      <c r="AC68" s="63"/>
      <c r="AD68" s="63"/>
      <c r="AE68" s="63">
        <f t="shared" si="1"/>
        <v>438</v>
      </c>
    </row>
    <row r="69" spans="1:31" x14ac:dyDescent="0.25">
      <c r="A69" s="67" t="s">
        <v>1147</v>
      </c>
      <c r="B69" s="61" t="s">
        <v>1037</v>
      </c>
      <c r="C69" s="62">
        <v>48</v>
      </c>
      <c r="D69" s="63"/>
      <c r="E69" s="63"/>
      <c r="F69" s="63">
        <v>6</v>
      </c>
      <c r="G69" s="63">
        <v>30</v>
      </c>
      <c r="H69" s="63">
        <v>11</v>
      </c>
      <c r="I69" s="63">
        <v>6</v>
      </c>
      <c r="J69" s="63">
        <v>138</v>
      </c>
      <c r="K69" s="63">
        <v>12</v>
      </c>
      <c r="L69" s="63">
        <v>10</v>
      </c>
      <c r="M69" s="63">
        <v>12</v>
      </c>
      <c r="N69" s="63">
        <v>8</v>
      </c>
      <c r="O69" s="62">
        <v>12</v>
      </c>
      <c r="P69" s="63">
        <v>24</v>
      </c>
      <c r="Q69" s="63">
        <v>5</v>
      </c>
      <c r="R69" s="63">
        <v>12</v>
      </c>
      <c r="S69" s="63">
        <v>6</v>
      </c>
      <c r="T69" s="63"/>
      <c r="U69" s="63"/>
      <c r="V69" s="63"/>
      <c r="W69" s="62"/>
      <c r="X69" s="72">
        <v>6</v>
      </c>
      <c r="Y69" s="62">
        <v>12</v>
      </c>
      <c r="Z69" s="62"/>
      <c r="AA69" s="63"/>
      <c r="AB69" s="63"/>
      <c r="AC69" s="63"/>
      <c r="AD69" s="63"/>
      <c r="AE69" s="63">
        <f t="shared" si="1"/>
        <v>358</v>
      </c>
    </row>
    <row r="70" spans="1:31" x14ac:dyDescent="0.25">
      <c r="A70" s="67" t="s">
        <v>1148</v>
      </c>
      <c r="B70" s="61" t="s">
        <v>1037</v>
      </c>
      <c r="C70" s="62"/>
      <c r="D70" s="63"/>
      <c r="E70" s="63"/>
      <c r="F70" s="63"/>
      <c r="G70" s="63">
        <v>24</v>
      </c>
      <c r="H70" s="63"/>
      <c r="I70" s="63"/>
      <c r="J70" s="63"/>
      <c r="K70" s="63"/>
      <c r="L70" s="63"/>
      <c r="M70" s="63"/>
      <c r="N70" s="63"/>
      <c r="O70" s="62"/>
      <c r="P70" s="63"/>
      <c r="Q70" s="63">
        <v>20</v>
      </c>
      <c r="R70" s="63">
        <v>16</v>
      </c>
      <c r="S70" s="63"/>
      <c r="T70" s="63"/>
      <c r="U70" s="63"/>
      <c r="V70" s="63"/>
      <c r="W70" s="63"/>
      <c r="X70" s="63">
        <v>18</v>
      </c>
      <c r="Y70" s="62"/>
      <c r="Z70" s="62"/>
      <c r="AA70" s="63"/>
      <c r="AB70" s="63"/>
      <c r="AC70" s="63"/>
      <c r="AD70" s="63"/>
      <c r="AE70" s="63">
        <f t="shared" si="1"/>
        <v>78</v>
      </c>
    </row>
    <row r="71" spans="1:31" x14ac:dyDescent="0.25">
      <c r="A71" s="67" t="s">
        <v>1149</v>
      </c>
      <c r="B71" s="61" t="s">
        <v>1037</v>
      </c>
      <c r="C71" s="63"/>
      <c r="D71" s="63"/>
      <c r="E71" s="63"/>
      <c r="F71" s="63">
        <v>300</v>
      </c>
      <c r="G71" s="63">
        <v>48</v>
      </c>
      <c r="H71" s="63">
        <v>6</v>
      </c>
      <c r="I71" s="63">
        <v>3</v>
      </c>
      <c r="J71" s="63"/>
      <c r="K71" s="63"/>
      <c r="L71" s="63"/>
      <c r="M71" s="63"/>
      <c r="N71" s="63"/>
      <c r="O71" s="63"/>
      <c r="P71" s="63">
        <v>99</v>
      </c>
      <c r="Q71" s="63"/>
      <c r="R71" s="63">
        <v>0</v>
      </c>
      <c r="S71" s="63"/>
      <c r="T71" s="63"/>
      <c r="U71" s="63"/>
      <c r="V71" s="63"/>
      <c r="W71" s="63"/>
      <c r="X71" s="63">
        <v>0</v>
      </c>
      <c r="Y71" s="63"/>
      <c r="Z71" s="63"/>
      <c r="AA71" s="63"/>
      <c r="AB71" s="63"/>
      <c r="AC71" s="63"/>
      <c r="AD71" s="63"/>
      <c r="AE71" s="63">
        <f t="shared" si="1"/>
        <v>456</v>
      </c>
    </row>
    <row r="72" spans="1:31" x14ac:dyDescent="0.25">
      <c r="A72" s="67" t="s">
        <v>1150</v>
      </c>
      <c r="B72" s="61" t="s">
        <v>1037</v>
      </c>
      <c r="C72" s="62"/>
      <c r="D72" s="63"/>
      <c r="E72" s="63"/>
      <c r="F72" s="63"/>
      <c r="G72" s="63">
        <v>21</v>
      </c>
      <c r="H72" s="63"/>
      <c r="I72" s="63">
        <v>27</v>
      </c>
      <c r="J72" s="63"/>
      <c r="K72" s="63"/>
      <c r="L72" s="63"/>
      <c r="M72" s="63"/>
      <c r="N72" s="63"/>
      <c r="O72" s="62">
        <v>300</v>
      </c>
      <c r="P72" s="63"/>
      <c r="Q72" s="63">
        <v>20</v>
      </c>
      <c r="R72" s="63">
        <v>0</v>
      </c>
      <c r="S72" s="63">
        <v>36</v>
      </c>
      <c r="T72" s="63"/>
      <c r="U72" s="63"/>
      <c r="V72" s="63"/>
      <c r="W72" s="63"/>
      <c r="X72" s="63">
        <v>18</v>
      </c>
      <c r="Y72" s="62"/>
      <c r="Z72" s="62"/>
      <c r="AA72" s="63"/>
      <c r="AB72" s="63"/>
      <c r="AC72" s="63"/>
      <c r="AD72" s="63"/>
      <c r="AE72" s="63">
        <f t="shared" si="1"/>
        <v>422</v>
      </c>
    </row>
    <row r="73" spans="1:31" x14ac:dyDescent="0.25">
      <c r="A73" s="67" t="s">
        <v>1151</v>
      </c>
      <c r="B73" s="61" t="s">
        <v>1037</v>
      </c>
      <c r="C73" s="62">
        <v>18</v>
      </c>
      <c r="D73" s="63"/>
      <c r="E73" s="63">
        <v>350</v>
      </c>
      <c r="F73" s="63">
        <v>420</v>
      </c>
      <c r="G73" s="63">
        <v>120</v>
      </c>
      <c r="H73" s="63">
        <v>6</v>
      </c>
      <c r="I73" s="63">
        <v>3</v>
      </c>
      <c r="J73" s="63">
        <v>84</v>
      </c>
      <c r="K73" s="63">
        <v>12</v>
      </c>
      <c r="L73" s="63"/>
      <c r="M73" s="63">
        <v>160</v>
      </c>
      <c r="N73" s="63"/>
      <c r="O73" s="62"/>
      <c r="P73" s="63">
        <v>30</v>
      </c>
      <c r="Q73" s="63">
        <v>60</v>
      </c>
      <c r="R73" s="63">
        <v>18</v>
      </c>
      <c r="S73" s="63">
        <v>36</v>
      </c>
      <c r="T73" s="63"/>
      <c r="U73" s="63"/>
      <c r="V73" s="63"/>
      <c r="W73" s="63"/>
      <c r="X73" s="63">
        <v>0</v>
      </c>
      <c r="Y73" s="62"/>
      <c r="Z73" s="62"/>
      <c r="AA73" s="63"/>
      <c r="AB73" s="63"/>
      <c r="AC73" s="63"/>
      <c r="AD73" s="63"/>
      <c r="AE73" s="63">
        <f t="shared" si="1"/>
        <v>1317</v>
      </c>
    </row>
    <row r="74" spans="1:31" x14ac:dyDescent="0.25">
      <c r="A74" s="67" t="s">
        <v>1152</v>
      </c>
      <c r="B74" s="61" t="s">
        <v>1037</v>
      </c>
      <c r="C74" s="62"/>
      <c r="D74" s="63"/>
      <c r="E74" s="63">
        <v>24</v>
      </c>
      <c r="F74" s="63"/>
      <c r="G74" s="63"/>
      <c r="H74" s="63"/>
      <c r="I74" s="63"/>
      <c r="J74" s="63"/>
      <c r="K74" s="63"/>
      <c r="L74" s="63"/>
      <c r="M74" s="63">
        <v>6</v>
      </c>
      <c r="N74" s="63"/>
      <c r="O74" s="62"/>
      <c r="P74" s="63"/>
      <c r="Q74" s="63">
        <v>12</v>
      </c>
      <c r="R74" s="63">
        <v>0</v>
      </c>
      <c r="S74" s="63">
        <v>10</v>
      </c>
      <c r="T74" s="63"/>
      <c r="U74" s="63"/>
      <c r="V74" s="63"/>
      <c r="W74" s="63"/>
      <c r="X74" s="63">
        <v>12</v>
      </c>
      <c r="Y74" s="62">
        <v>25</v>
      </c>
      <c r="Z74" s="62"/>
      <c r="AA74" s="63">
        <v>6</v>
      </c>
      <c r="AB74" s="63"/>
      <c r="AC74" s="63"/>
      <c r="AD74" s="63"/>
      <c r="AE74" s="63">
        <f t="shared" si="1"/>
        <v>95</v>
      </c>
    </row>
    <row r="75" spans="1:31" x14ac:dyDescent="0.25">
      <c r="A75" s="67" t="s">
        <v>1153</v>
      </c>
      <c r="B75" s="61" t="s">
        <v>1037</v>
      </c>
      <c r="C75" s="62"/>
      <c r="D75" s="63">
        <v>50</v>
      </c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2"/>
      <c r="P75" s="63"/>
      <c r="Q75" s="63"/>
      <c r="R75" s="63"/>
      <c r="S75" s="63"/>
      <c r="T75" s="63"/>
      <c r="U75" s="63"/>
      <c r="V75" s="63"/>
      <c r="W75" s="63"/>
      <c r="X75" s="63"/>
      <c r="Y75" s="62"/>
      <c r="Z75" s="62"/>
      <c r="AA75" s="63"/>
      <c r="AB75" s="63"/>
      <c r="AC75" s="63"/>
      <c r="AD75" s="63"/>
      <c r="AE75" s="63">
        <f t="shared" si="1"/>
        <v>50</v>
      </c>
    </row>
    <row r="76" spans="1:31" x14ac:dyDescent="0.25">
      <c r="A76" s="67" t="s">
        <v>1154</v>
      </c>
      <c r="B76" s="61" t="s">
        <v>1037</v>
      </c>
      <c r="C76" s="62"/>
      <c r="D76" s="63"/>
      <c r="E76" s="63"/>
      <c r="F76" s="63"/>
      <c r="G76" s="63">
        <v>15</v>
      </c>
      <c r="H76" s="63">
        <v>5</v>
      </c>
      <c r="I76" s="63">
        <v>12</v>
      </c>
      <c r="J76" s="63"/>
      <c r="K76" s="63"/>
      <c r="L76" s="63">
        <v>6</v>
      </c>
      <c r="M76" s="63">
        <v>6</v>
      </c>
      <c r="N76" s="63"/>
      <c r="O76" s="62"/>
      <c r="P76" s="63"/>
      <c r="Q76" s="63">
        <v>6</v>
      </c>
      <c r="R76" s="63">
        <v>2</v>
      </c>
      <c r="S76" s="63"/>
      <c r="T76" s="63"/>
      <c r="U76" s="63"/>
      <c r="V76" s="63"/>
      <c r="W76" s="63"/>
      <c r="X76" s="63">
        <v>9</v>
      </c>
      <c r="Y76" s="62"/>
      <c r="Z76" s="62">
        <v>12</v>
      </c>
      <c r="AA76" s="63">
        <v>3</v>
      </c>
      <c r="AB76" s="63"/>
      <c r="AC76" s="63"/>
      <c r="AD76" s="63"/>
      <c r="AE76" s="63">
        <f t="shared" si="1"/>
        <v>76</v>
      </c>
    </row>
    <row r="77" spans="1:31" x14ac:dyDescent="0.25">
      <c r="A77" s="67" t="s">
        <v>1155</v>
      </c>
      <c r="B77" s="61" t="s">
        <v>79</v>
      </c>
      <c r="C77" s="62"/>
      <c r="D77" s="63">
        <v>300</v>
      </c>
      <c r="E77" s="63">
        <v>130</v>
      </c>
      <c r="F77" s="63"/>
      <c r="G77" s="63">
        <v>54</v>
      </c>
      <c r="H77" s="63">
        <v>113</v>
      </c>
      <c r="I77" s="63">
        <v>36</v>
      </c>
      <c r="J77" s="63"/>
      <c r="K77" s="63">
        <v>18</v>
      </c>
      <c r="L77" s="63">
        <v>30</v>
      </c>
      <c r="M77" s="63">
        <v>500</v>
      </c>
      <c r="N77" s="63">
        <v>40</v>
      </c>
      <c r="O77" s="62"/>
      <c r="P77" s="63">
        <v>1114</v>
      </c>
      <c r="Q77" s="63">
        <v>50</v>
      </c>
      <c r="R77" s="63">
        <v>30</v>
      </c>
      <c r="S77" s="63">
        <v>50</v>
      </c>
      <c r="T77" s="63"/>
      <c r="U77" s="63"/>
      <c r="V77" s="63">
        <v>12</v>
      </c>
      <c r="W77" s="63">
        <v>12</v>
      </c>
      <c r="X77" s="63">
        <v>36</v>
      </c>
      <c r="Y77" s="62"/>
      <c r="Z77" s="62">
        <v>36</v>
      </c>
      <c r="AA77" s="63">
        <v>12</v>
      </c>
      <c r="AB77" s="63"/>
      <c r="AC77" s="63">
        <v>15</v>
      </c>
      <c r="AD77" s="63"/>
      <c r="AE77" s="63">
        <f t="shared" si="1"/>
        <v>2588</v>
      </c>
    </row>
    <row r="78" spans="1:31" x14ac:dyDescent="0.25">
      <c r="A78" s="67" t="s">
        <v>1156</v>
      </c>
      <c r="B78" s="61" t="s">
        <v>1037</v>
      </c>
      <c r="C78" s="62"/>
      <c r="D78" s="63"/>
      <c r="E78" s="63"/>
      <c r="F78" s="63"/>
      <c r="G78" s="63">
        <v>21</v>
      </c>
      <c r="H78" s="63">
        <v>24</v>
      </c>
      <c r="I78" s="63"/>
      <c r="J78" s="63"/>
      <c r="K78" s="63"/>
      <c r="L78" s="63">
        <v>9</v>
      </c>
      <c r="M78" s="63"/>
      <c r="N78" s="63"/>
      <c r="O78" s="62"/>
      <c r="P78" s="63">
        <v>12</v>
      </c>
      <c r="Q78" s="63">
        <v>12</v>
      </c>
      <c r="R78" s="63">
        <v>40</v>
      </c>
      <c r="S78" s="63"/>
      <c r="T78" s="63"/>
      <c r="U78" s="63"/>
      <c r="V78" s="63"/>
      <c r="W78" s="63"/>
      <c r="X78" s="63">
        <v>12</v>
      </c>
      <c r="Y78" s="62"/>
      <c r="Z78" s="62"/>
      <c r="AA78" s="63">
        <v>3</v>
      </c>
      <c r="AB78" s="63"/>
      <c r="AC78" s="63"/>
      <c r="AD78" s="63"/>
      <c r="AE78" s="63">
        <f t="shared" si="1"/>
        <v>133</v>
      </c>
    </row>
    <row r="79" spans="1:31" x14ac:dyDescent="0.25">
      <c r="A79" s="67" t="s">
        <v>1157</v>
      </c>
      <c r="B79" s="61" t="s">
        <v>1037</v>
      </c>
      <c r="C79" s="62"/>
      <c r="D79" s="63"/>
      <c r="E79" s="63"/>
      <c r="F79" s="63"/>
      <c r="G79" s="63">
        <v>21</v>
      </c>
      <c r="H79" s="63"/>
      <c r="I79" s="63">
        <v>30</v>
      </c>
      <c r="J79" s="63"/>
      <c r="K79" s="63"/>
      <c r="L79" s="63">
        <v>9</v>
      </c>
      <c r="M79" s="63"/>
      <c r="N79" s="63"/>
      <c r="O79" s="62"/>
      <c r="P79" s="63"/>
      <c r="Q79" s="63"/>
      <c r="R79" s="63">
        <v>0</v>
      </c>
      <c r="S79" s="63"/>
      <c r="T79" s="63"/>
      <c r="U79" s="63"/>
      <c r="V79" s="63"/>
      <c r="W79" s="63"/>
      <c r="X79" s="63">
        <v>0</v>
      </c>
      <c r="Y79" s="62"/>
      <c r="Z79" s="62"/>
      <c r="AA79" s="63"/>
      <c r="AB79" s="63"/>
      <c r="AC79" s="63"/>
      <c r="AD79" s="63"/>
      <c r="AE79" s="63">
        <f t="shared" si="1"/>
        <v>60</v>
      </c>
    </row>
    <row r="80" spans="1:31" x14ac:dyDescent="0.25">
      <c r="A80" s="67" t="s">
        <v>1158</v>
      </c>
      <c r="B80" s="61" t="s">
        <v>1037</v>
      </c>
      <c r="C80" s="62"/>
      <c r="D80" s="63"/>
      <c r="E80" s="63"/>
      <c r="F80" s="63"/>
      <c r="G80" s="63"/>
      <c r="H80" s="63"/>
      <c r="I80" s="63">
        <v>54</v>
      </c>
      <c r="J80" s="63"/>
      <c r="K80" s="63"/>
      <c r="L80" s="63"/>
      <c r="M80" s="63"/>
      <c r="N80" s="63"/>
      <c r="O80" s="62"/>
      <c r="P80" s="63"/>
      <c r="Q80" s="63"/>
      <c r="R80" s="63"/>
      <c r="S80" s="63"/>
      <c r="T80" s="63"/>
      <c r="U80" s="63"/>
      <c r="V80" s="63"/>
      <c r="W80" s="63"/>
      <c r="X80" s="63"/>
      <c r="Y80" s="62"/>
      <c r="Z80" s="62"/>
      <c r="AA80" s="63"/>
      <c r="AB80" s="63"/>
      <c r="AC80" s="63"/>
      <c r="AD80" s="63"/>
      <c r="AE80" s="63">
        <f t="shared" si="1"/>
        <v>54</v>
      </c>
    </row>
    <row r="81" spans="1:31" x14ac:dyDescent="0.25">
      <c r="A81" s="67" t="s">
        <v>1159</v>
      </c>
      <c r="B81" s="61" t="s">
        <v>1037</v>
      </c>
      <c r="C81" s="62"/>
      <c r="D81" s="63"/>
      <c r="E81" s="63"/>
      <c r="F81" s="63"/>
      <c r="G81" s="63">
        <v>33</v>
      </c>
      <c r="H81" s="63">
        <v>2</v>
      </c>
      <c r="I81" s="63">
        <v>51</v>
      </c>
      <c r="J81" s="63"/>
      <c r="K81" s="63"/>
      <c r="L81" s="63"/>
      <c r="M81" s="63"/>
      <c r="N81" s="63"/>
      <c r="O81" s="62">
        <v>45</v>
      </c>
      <c r="P81" s="63"/>
      <c r="Q81" s="63"/>
      <c r="R81" s="63">
        <v>0</v>
      </c>
      <c r="S81" s="63"/>
      <c r="T81" s="63"/>
      <c r="U81" s="63"/>
      <c r="V81" s="63"/>
      <c r="W81" s="63"/>
      <c r="X81" s="63">
        <v>0</v>
      </c>
      <c r="Y81" s="62"/>
      <c r="Z81" s="62"/>
      <c r="AA81" s="63"/>
      <c r="AB81" s="63"/>
      <c r="AC81" s="63"/>
      <c r="AD81" s="63"/>
      <c r="AE81" s="63">
        <f t="shared" si="1"/>
        <v>131</v>
      </c>
    </row>
    <row r="82" spans="1:31" x14ac:dyDescent="0.25">
      <c r="A82" s="67" t="s">
        <v>1160</v>
      </c>
      <c r="B82" s="61" t="s">
        <v>1037</v>
      </c>
      <c r="C82" s="62"/>
      <c r="D82" s="63"/>
      <c r="E82" s="63"/>
      <c r="F82" s="63">
        <v>156</v>
      </c>
      <c r="G82" s="63">
        <v>69</v>
      </c>
      <c r="H82" s="63">
        <v>38</v>
      </c>
      <c r="I82" s="63">
        <v>18</v>
      </c>
      <c r="J82" s="63">
        <v>708</v>
      </c>
      <c r="K82" s="63"/>
      <c r="L82" s="63">
        <v>9</v>
      </c>
      <c r="M82" s="63">
        <v>6</v>
      </c>
      <c r="N82" s="63">
        <v>8</v>
      </c>
      <c r="O82" s="62">
        <v>160</v>
      </c>
      <c r="P82" s="63">
        <v>36</v>
      </c>
      <c r="Q82" s="63"/>
      <c r="R82" s="63">
        <v>48</v>
      </c>
      <c r="S82" s="63">
        <v>30</v>
      </c>
      <c r="T82" s="63"/>
      <c r="U82" s="63"/>
      <c r="V82" s="63">
        <v>24</v>
      </c>
      <c r="W82" s="63"/>
      <c r="X82" s="63">
        <v>0</v>
      </c>
      <c r="Y82" s="62">
        <v>6</v>
      </c>
      <c r="Z82" s="62">
        <v>36</v>
      </c>
      <c r="AA82" s="63">
        <v>6</v>
      </c>
      <c r="AB82" s="63">
        <v>5</v>
      </c>
      <c r="AC82" s="63"/>
      <c r="AD82" s="63"/>
      <c r="AE82" s="63">
        <f t="shared" si="1"/>
        <v>1363</v>
      </c>
    </row>
    <row r="83" spans="1:31" x14ac:dyDescent="0.25">
      <c r="A83" s="67" t="s">
        <v>1161</v>
      </c>
      <c r="B83" s="61" t="s">
        <v>1037</v>
      </c>
      <c r="C83" s="62"/>
      <c r="D83" s="63">
        <v>250</v>
      </c>
      <c r="E83" s="63">
        <v>300</v>
      </c>
      <c r="F83" s="63"/>
      <c r="G83" s="63">
        <v>174</v>
      </c>
      <c r="H83" s="63"/>
      <c r="I83" s="63">
        <v>150</v>
      </c>
      <c r="J83" s="63">
        <v>1315</v>
      </c>
      <c r="K83" s="63">
        <v>240</v>
      </c>
      <c r="L83" s="63">
        <v>60</v>
      </c>
      <c r="M83" s="63">
        <v>400</v>
      </c>
      <c r="N83" s="63">
        <v>170</v>
      </c>
      <c r="O83" s="62">
        <v>100</v>
      </c>
      <c r="P83" s="63">
        <v>60</v>
      </c>
      <c r="Q83" s="63">
        <v>60</v>
      </c>
      <c r="R83" s="63">
        <v>18</v>
      </c>
      <c r="S83" s="63">
        <v>20</v>
      </c>
      <c r="T83" s="63">
        <v>12</v>
      </c>
      <c r="U83" s="63"/>
      <c r="V83" s="63">
        <v>60</v>
      </c>
      <c r="W83" s="63">
        <v>24</v>
      </c>
      <c r="X83" s="63">
        <v>24</v>
      </c>
      <c r="Y83" s="62"/>
      <c r="Z83" s="62">
        <v>36</v>
      </c>
      <c r="AA83" s="63">
        <v>6</v>
      </c>
      <c r="AB83" s="63"/>
      <c r="AC83" s="63"/>
      <c r="AD83" s="63"/>
      <c r="AE83" s="63">
        <f t="shared" si="1"/>
        <v>3479</v>
      </c>
    </row>
    <row r="84" spans="1:31" x14ac:dyDescent="0.25">
      <c r="A84" s="67" t="s">
        <v>1162</v>
      </c>
      <c r="B84" s="61" t="s">
        <v>1037</v>
      </c>
      <c r="C84" s="62">
        <v>552</v>
      </c>
      <c r="D84" s="63"/>
      <c r="E84" s="63"/>
      <c r="F84" s="63"/>
      <c r="G84" s="63"/>
      <c r="H84" s="63"/>
      <c r="I84" s="63"/>
      <c r="J84" s="63"/>
      <c r="K84" s="63"/>
      <c r="L84" s="63">
        <v>12</v>
      </c>
      <c r="M84" s="63"/>
      <c r="N84" s="63"/>
      <c r="O84" s="62"/>
      <c r="P84" s="63">
        <v>147</v>
      </c>
      <c r="Q84" s="63"/>
      <c r="R84" s="63">
        <v>0</v>
      </c>
      <c r="S84" s="63"/>
      <c r="T84" s="63"/>
      <c r="U84" s="63"/>
      <c r="V84" s="63"/>
      <c r="W84" s="63"/>
      <c r="X84" s="63">
        <v>0</v>
      </c>
      <c r="Y84" s="62">
        <v>30</v>
      </c>
      <c r="Z84" s="62">
        <v>36</v>
      </c>
      <c r="AA84" s="63">
        <v>9</v>
      </c>
      <c r="AB84" s="63"/>
      <c r="AC84" s="63"/>
      <c r="AD84" s="63"/>
      <c r="AE84" s="63">
        <f t="shared" si="1"/>
        <v>786</v>
      </c>
    </row>
    <row r="85" spans="1:31" x14ac:dyDescent="0.25">
      <c r="A85" s="67" t="s">
        <v>1163</v>
      </c>
      <c r="B85" s="61" t="s">
        <v>1037</v>
      </c>
      <c r="C85" s="62">
        <v>180</v>
      </c>
      <c r="D85" s="63">
        <v>150</v>
      </c>
      <c r="E85" s="63"/>
      <c r="F85" s="63">
        <v>63</v>
      </c>
      <c r="G85" s="63">
        <v>39</v>
      </c>
      <c r="H85" s="63"/>
      <c r="I85" s="63">
        <v>42</v>
      </c>
      <c r="J85" s="63">
        <v>369</v>
      </c>
      <c r="K85" s="63">
        <v>70</v>
      </c>
      <c r="L85" s="63">
        <v>9</v>
      </c>
      <c r="M85" s="63">
        <v>50</v>
      </c>
      <c r="N85" s="63">
        <v>28</v>
      </c>
      <c r="O85" s="62">
        <v>54</v>
      </c>
      <c r="P85" s="63">
        <v>430</v>
      </c>
      <c r="Q85" s="63">
        <v>20</v>
      </c>
      <c r="R85" s="63">
        <v>6</v>
      </c>
      <c r="S85" s="63">
        <v>12</v>
      </c>
      <c r="T85" s="63">
        <v>8</v>
      </c>
      <c r="U85" s="63"/>
      <c r="V85" s="63">
        <v>12</v>
      </c>
      <c r="W85" s="63">
        <v>12</v>
      </c>
      <c r="X85" s="63">
        <v>12</v>
      </c>
      <c r="Y85" s="62">
        <v>50</v>
      </c>
      <c r="Z85" s="62">
        <v>70</v>
      </c>
      <c r="AA85" s="63">
        <v>12</v>
      </c>
      <c r="AB85" s="63">
        <v>10</v>
      </c>
      <c r="AC85" s="63"/>
      <c r="AD85" s="63"/>
      <c r="AE85" s="63">
        <f t="shared" si="1"/>
        <v>1708</v>
      </c>
    </row>
    <row r="86" spans="1:31" x14ac:dyDescent="0.25">
      <c r="A86" s="67" t="s">
        <v>1164</v>
      </c>
      <c r="B86" s="61" t="s">
        <v>1037</v>
      </c>
      <c r="C86" s="62"/>
      <c r="D86" s="63"/>
      <c r="E86" s="63">
        <v>40</v>
      </c>
      <c r="F86" s="63"/>
      <c r="G86" s="63">
        <v>33</v>
      </c>
      <c r="H86" s="63">
        <v>27</v>
      </c>
      <c r="I86" s="63"/>
      <c r="J86" s="63"/>
      <c r="K86" s="63"/>
      <c r="L86" s="63"/>
      <c r="M86" s="63">
        <v>30</v>
      </c>
      <c r="N86" s="63">
        <v>27</v>
      </c>
      <c r="O86" s="62"/>
      <c r="P86" s="63"/>
      <c r="Q86" s="63">
        <v>10</v>
      </c>
      <c r="R86" s="63">
        <v>0</v>
      </c>
      <c r="S86" s="63"/>
      <c r="T86" s="63"/>
      <c r="U86" s="63"/>
      <c r="V86" s="63">
        <v>9</v>
      </c>
      <c r="W86" s="63"/>
      <c r="X86" s="63">
        <v>9</v>
      </c>
      <c r="Y86" s="62"/>
      <c r="Z86" s="62"/>
      <c r="AA86" s="63">
        <v>9</v>
      </c>
      <c r="AB86" s="63"/>
      <c r="AC86" s="63"/>
      <c r="AD86" s="63"/>
      <c r="AE86" s="63">
        <f t="shared" si="1"/>
        <v>194</v>
      </c>
    </row>
    <row r="87" spans="1:31" x14ac:dyDescent="0.25">
      <c r="A87" s="67" t="s">
        <v>1165</v>
      </c>
      <c r="B87" s="61" t="s">
        <v>1037</v>
      </c>
      <c r="C87" s="62">
        <v>78</v>
      </c>
      <c r="D87" s="63">
        <v>500</v>
      </c>
      <c r="E87" s="63">
        <v>300</v>
      </c>
      <c r="F87" s="63">
        <v>42</v>
      </c>
      <c r="G87" s="63">
        <v>123</v>
      </c>
      <c r="H87" s="63">
        <v>64</v>
      </c>
      <c r="I87" s="63">
        <v>204</v>
      </c>
      <c r="J87" s="63"/>
      <c r="K87" s="63"/>
      <c r="L87" s="63">
        <v>100</v>
      </c>
      <c r="M87" s="63">
        <v>120</v>
      </c>
      <c r="N87" s="63"/>
      <c r="O87" s="62">
        <v>240</v>
      </c>
      <c r="P87" s="63">
        <v>303</v>
      </c>
      <c r="Q87" s="63">
        <v>60</v>
      </c>
      <c r="R87" s="63">
        <v>80</v>
      </c>
      <c r="S87" s="63">
        <v>36</v>
      </c>
      <c r="T87" s="63"/>
      <c r="U87" s="63"/>
      <c r="V87" s="63"/>
      <c r="W87" s="63">
        <v>12</v>
      </c>
      <c r="X87" s="63">
        <v>18</v>
      </c>
      <c r="Y87" s="62"/>
      <c r="Z87" s="62">
        <v>36</v>
      </c>
      <c r="AA87" s="63"/>
      <c r="AB87" s="63">
        <v>25</v>
      </c>
      <c r="AC87" s="63"/>
      <c r="AD87" s="63"/>
      <c r="AE87" s="63">
        <f t="shared" si="1"/>
        <v>2341</v>
      </c>
    </row>
    <row r="88" spans="1:31" x14ac:dyDescent="0.25">
      <c r="A88" s="67" t="s">
        <v>1166</v>
      </c>
      <c r="B88" s="61" t="s">
        <v>1037</v>
      </c>
      <c r="C88" s="62">
        <v>6</v>
      </c>
      <c r="D88" s="63"/>
      <c r="E88" s="63"/>
      <c r="F88" s="63"/>
      <c r="G88" s="63"/>
      <c r="H88" s="63">
        <v>14</v>
      </c>
      <c r="I88" s="63">
        <v>15</v>
      </c>
      <c r="J88" s="63"/>
      <c r="K88" s="63"/>
      <c r="L88" s="63"/>
      <c r="M88" s="63"/>
      <c r="N88" s="63"/>
      <c r="O88" s="62"/>
      <c r="P88" s="63"/>
      <c r="Q88" s="63">
        <v>3</v>
      </c>
      <c r="R88" s="63">
        <v>0</v>
      </c>
      <c r="S88" s="63"/>
      <c r="T88" s="63"/>
      <c r="U88" s="63"/>
      <c r="V88" s="63"/>
      <c r="W88" s="63"/>
      <c r="X88" s="63">
        <v>0</v>
      </c>
      <c r="Y88" s="62"/>
      <c r="Z88" s="62"/>
      <c r="AA88" s="63"/>
      <c r="AB88" s="63"/>
      <c r="AC88" s="63"/>
      <c r="AD88" s="63"/>
      <c r="AE88" s="63">
        <f t="shared" si="1"/>
        <v>38</v>
      </c>
    </row>
    <row r="89" spans="1:31" x14ac:dyDescent="0.25">
      <c r="A89" s="67" t="s">
        <v>1167</v>
      </c>
      <c r="B89" s="61" t="s">
        <v>1037</v>
      </c>
      <c r="C89" s="62">
        <v>15</v>
      </c>
      <c r="D89" s="63">
        <v>70</v>
      </c>
      <c r="E89" s="63"/>
      <c r="F89" s="63">
        <v>179</v>
      </c>
      <c r="G89" s="63">
        <v>18</v>
      </c>
      <c r="H89" s="63">
        <v>124</v>
      </c>
      <c r="I89" s="63">
        <v>36</v>
      </c>
      <c r="J89" s="63">
        <v>36</v>
      </c>
      <c r="K89" s="63"/>
      <c r="L89" s="63">
        <v>60</v>
      </c>
      <c r="M89" s="63">
        <v>30</v>
      </c>
      <c r="N89" s="63"/>
      <c r="O89" s="62">
        <v>120</v>
      </c>
      <c r="P89" s="63"/>
      <c r="Q89" s="63">
        <v>60</v>
      </c>
      <c r="R89" s="63">
        <v>0</v>
      </c>
      <c r="S89" s="63"/>
      <c r="T89" s="63"/>
      <c r="U89" s="63"/>
      <c r="V89" s="63"/>
      <c r="W89" s="63">
        <v>12</v>
      </c>
      <c r="X89" s="63">
        <v>24</v>
      </c>
      <c r="Y89" s="62"/>
      <c r="Z89" s="62">
        <v>36</v>
      </c>
      <c r="AA89" s="63"/>
      <c r="AB89" s="63"/>
      <c r="AC89" s="63"/>
      <c r="AD89" s="63"/>
      <c r="AE89" s="63">
        <f t="shared" si="1"/>
        <v>820</v>
      </c>
    </row>
    <row r="90" spans="1:31" x14ac:dyDescent="0.25">
      <c r="A90" s="67" t="s">
        <v>1168</v>
      </c>
      <c r="B90" s="61" t="s">
        <v>1037</v>
      </c>
      <c r="C90" s="62"/>
      <c r="D90" s="63"/>
      <c r="E90" s="63">
        <v>15</v>
      </c>
      <c r="F90" s="63"/>
      <c r="G90" s="63"/>
      <c r="H90" s="63"/>
      <c r="I90" s="63"/>
      <c r="J90" s="63"/>
      <c r="K90" s="63"/>
      <c r="L90" s="63"/>
      <c r="M90" s="63"/>
      <c r="N90" s="63"/>
      <c r="O90" s="62"/>
      <c r="P90" s="63"/>
      <c r="Q90" s="63"/>
      <c r="R90" s="63">
        <v>0</v>
      </c>
      <c r="S90" s="63"/>
      <c r="T90" s="63"/>
      <c r="U90" s="63"/>
      <c r="V90" s="63">
        <v>48</v>
      </c>
      <c r="W90" s="63"/>
      <c r="X90" s="63">
        <v>0</v>
      </c>
      <c r="Y90" s="62"/>
      <c r="Z90" s="62"/>
      <c r="AA90" s="63"/>
      <c r="AB90" s="63"/>
      <c r="AC90" s="63"/>
      <c r="AD90" s="63"/>
      <c r="AE90" s="63">
        <f t="shared" si="1"/>
        <v>63</v>
      </c>
    </row>
    <row r="91" spans="1:31" x14ac:dyDescent="0.25">
      <c r="A91" s="67" t="s">
        <v>1169</v>
      </c>
      <c r="B91" s="61" t="s">
        <v>1037</v>
      </c>
      <c r="C91" s="63"/>
      <c r="D91" s="63"/>
      <c r="E91" s="63">
        <v>27</v>
      </c>
      <c r="F91" s="63"/>
      <c r="G91" s="63">
        <v>81</v>
      </c>
      <c r="H91" s="63">
        <v>27</v>
      </c>
      <c r="I91" s="63">
        <v>30</v>
      </c>
      <c r="J91" s="63">
        <v>279</v>
      </c>
      <c r="K91" s="63">
        <v>30</v>
      </c>
      <c r="L91" s="63"/>
      <c r="M91" s="63">
        <v>250</v>
      </c>
      <c r="N91" s="63">
        <v>60</v>
      </c>
      <c r="O91" s="63">
        <v>80</v>
      </c>
      <c r="P91" s="63">
        <v>380</v>
      </c>
      <c r="Q91" s="63">
        <v>20</v>
      </c>
      <c r="R91" s="63">
        <v>36</v>
      </c>
      <c r="S91" s="63">
        <v>36</v>
      </c>
      <c r="T91" s="63"/>
      <c r="U91" s="63"/>
      <c r="V91" s="63"/>
      <c r="W91" s="63"/>
      <c r="X91" s="63">
        <v>36</v>
      </c>
      <c r="Y91" s="63"/>
      <c r="Z91" s="63">
        <v>36</v>
      </c>
      <c r="AA91" s="63">
        <v>72</v>
      </c>
      <c r="AB91" s="63">
        <v>35</v>
      </c>
      <c r="AC91" s="63">
        <v>15</v>
      </c>
      <c r="AD91" s="63"/>
      <c r="AE91" s="63">
        <f t="shared" si="1"/>
        <v>1530</v>
      </c>
    </row>
    <row r="92" spans="1:31" x14ac:dyDescent="0.25">
      <c r="A92" s="67" t="s">
        <v>1170</v>
      </c>
      <c r="B92" s="61" t="s">
        <v>1037</v>
      </c>
      <c r="C92" s="62"/>
      <c r="D92" s="63"/>
      <c r="E92" s="63"/>
      <c r="F92" s="63">
        <v>36</v>
      </c>
      <c r="G92" s="63">
        <v>132</v>
      </c>
      <c r="H92" s="63">
        <v>12</v>
      </c>
      <c r="I92" s="63"/>
      <c r="J92" s="63"/>
      <c r="K92" s="63"/>
      <c r="L92" s="63"/>
      <c r="M92" s="63"/>
      <c r="N92" s="63"/>
      <c r="O92" s="62"/>
      <c r="P92" s="63">
        <v>18</v>
      </c>
      <c r="Q92" s="63">
        <v>20</v>
      </c>
      <c r="R92" s="63">
        <v>40</v>
      </c>
      <c r="S92" s="63"/>
      <c r="T92" s="63"/>
      <c r="U92" s="63"/>
      <c r="V92" s="63"/>
      <c r="W92" s="63"/>
      <c r="X92" s="63">
        <v>36</v>
      </c>
      <c r="Y92" s="62"/>
      <c r="Z92" s="62"/>
      <c r="AA92" s="63"/>
      <c r="AB92" s="63"/>
      <c r="AC92" s="63"/>
      <c r="AD92" s="63"/>
      <c r="AE92" s="63">
        <f t="shared" si="1"/>
        <v>294</v>
      </c>
    </row>
    <row r="93" spans="1:31" x14ac:dyDescent="0.25">
      <c r="A93" s="67" t="s">
        <v>1171</v>
      </c>
      <c r="B93" s="61" t="s">
        <v>1037</v>
      </c>
      <c r="C93" s="62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>
        <v>54</v>
      </c>
      <c r="O93" s="62"/>
      <c r="P93" s="63"/>
      <c r="Q93" s="63">
        <v>80</v>
      </c>
      <c r="R93" s="63">
        <v>0</v>
      </c>
      <c r="S93" s="63"/>
      <c r="T93" s="63"/>
      <c r="U93" s="63"/>
      <c r="V93" s="63"/>
      <c r="W93" s="63"/>
      <c r="X93" s="63">
        <v>0</v>
      </c>
      <c r="Y93" s="62"/>
      <c r="Z93" s="62"/>
      <c r="AA93" s="63"/>
      <c r="AB93" s="63"/>
      <c r="AC93" s="63"/>
      <c r="AD93" s="63"/>
      <c r="AE93" s="63">
        <f t="shared" si="1"/>
        <v>134</v>
      </c>
    </row>
    <row r="94" spans="1:31" x14ac:dyDescent="0.25">
      <c r="A94" s="67" t="s">
        <v>1172</v>
      </c>
      <c r="B94" s="61" t="s">
        <v>1037</v>
      </c>
      <c r="C94" s="62">
        <v>846</v>
      </c>
      <c r="D94" s="63"/>
      <c r="E94" s="63"/>
      <c r="F94" s="63">
        <v>33</v>
      </c>
      <c r="G94" s="63">
        <v>36</v>
      </c>
      <c r="H94" s="63">
        <v>20</v>
      </c>
      <c r="I94" s="63">
        <v>41</v>
      </c>
      <c r="J94" s="63"/>
      <c r="K94" s="63"/>
      <c r="L94" s="63"/>
      <c r="M94" s="63"/>
      <c r="N94" s="63"/>
      <c r="O94" s="62"/>
      <c r="P94" s="63"/>
      <c r="Q94" s="63">
        <v>12</v>
      </c>
      <c r="R94" s="63">
        <v>3</v>
      </c>
      <c r="S94" s="63"/>
      <c r="T94" s="63"/>
      <c r="U94" s="63"/>
      <c r="V94" s="63">
        <v>9</v>
      </c>
      <c r="W94" s="63">
        <v>12</v>
      </c>
      <c r="X94" s="63">
        <v>24</v>
      </c>
      <c r="Y94" s="62">
        <v>10</v>
      </c>
      <c r="Z94" s="62"/>
      <c r="AA94" s="63"/>
      <c r="AB94" s="63">
        <v>5</v>
      </c>
      <c r="AC94" s="63"/>
      <c r="AD94" s="63"/>
      <c r="AE94" s="63">
        <f t="shared" si="1"/>
        <v>1051</v>
      </c>
    </row>
    <row r="95" spans="1:31" x14ac:dyDescent="0.25">
      <c r="A95" s="67" t="s">
        <v>1173</v>
      </c>
      <c r="B95" s="61" t="s">
        <v>1037</v>
      </c>
      <c r="C95" s="62">
        <v>168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2"/>
      <c r="P95" s="63"/>
      <c r="Q95" s="63"/>
      <c r="R95" s="63"/>
      <c r="S95" s="63"/>
      <c r="T95" s="63"/>
      <c r="U95" s="63"/>
      <c r="V95" s="63"/>
      <c r="W95" s="63"/>
      <c r="X95" s="63"/>
      <c r="Y95" s="62"/>
      <c r="Z95" s="62"/>
      <c r="AA95" s="63"/>
      <c r="AB95" s="63"/>
      <c r="AC95" s="63"/>
      <c r="AD95" s="63"/>
      <c r="AE95" s="63">
        <f t="shared" si="1"/>
        <v>168</v>
      </c>
    </row>
    <row r="96" spans="1:31" x14ac:dyDescent="0.25">
      <c r="A96" s="67" t="s">
        <v>1174</v>
      </c>
      <c r="B96" s="61" t="s">
        <v>1037</v>
      </c>
      <c r="C96" s="62"/>
      <c r="D96" s="63">
        <v>70</v>
      </c>
      <c r="E96" s="63"/>
      <c r="F96" s="63"/>
      <c r="G96" s="63"/>
      <c r="H96" s="63"/>
      <c r="I96" s="63"/>
      <c r="J96" s="63"/>
      <c r="K96" s="63"/>
      <c r="L96" s="63">
        <v>6</v>
      </c>
      <c r="M96" s="63"/>
      <c r="N96" s="63"/>
      <c r="O96" s="62"/>
      <c r="P96" s="63"/>
      <c r="Q96" s="63">
        <v>12</v>
      </c>
      <c r="R96" s="63">
        <v>0</v>
      </c>
      <c r="S96" s="63"/>
      <c r="T96" s="63">
        <v>8</v>
      </c>
      <c r="U96" s="63"/>
      <c r="V96" s="63"/>
      <c r="W96" s="63"/>
      <c r="X96" s="63">
        <v>0</v>
      </c>
      <c r="Y96" s="62">
        <v>10</v>
      </c>
      <c r="Z96" s="62"/>
      <c r="AA96" s="63">
        <v>6</v>
      </c>
      <c r="AB96" s="63"/>
      <c r="AC96" s="63"/>
      <c r="AD96" s="63"/>
      <c r="AE96" s="63">
        <f t="shared" si="1"/>
        <v>112</v>
      </c>
    </row>
    <row r="97" spans="1:31" x14ac:dyDescent="0.25">
      <c r="A97" s="67" t="s">
        <v>1175</v>
      </c>
      <c r="B97" s="61" t="s">
        <v>1037</v>
      </c>
      <c r="C97" s="62"/>
      <c r="D97" s="63"/>
      <c r="E97" s="63">
        <v>12</v>
      </c>
      <c r="F97" s="63"/>
      <c r="G97" s="63"/>
      <c r="H97" s="63">
        <v>36</v>
      </c>
      <c r="I97" s="63"/>
      <c r="J97" s="63">
        <v>121</v>
      </c>
      <c r="K97" s="63"/>
      <c r="L97" s="63">
        <v>6</v>
      </c>
      <c r="M97" s="63"/>
      <c r="N97" s="63"/>
      <c r="O97" s="62"/>
      <c r="P97" s="63">
        <v>75</v>
      </c>
      <c r="Q97" s="63">
        <v>50</v>
      </c>
      <c r="R97" s="63">
        <v>0</v>
      </c>
      <c r="S97" s="63"/>
      <c r="T97" s="63"/>
      <c r="U97" s="63"/>
      <c r="V97" s="63"/>
      <c r="W97" s="63"/>
      <c r="X97" s="63">
        <v>12</v>
      </c>
      <c r="Y97" s="62"/>
      <c r="Z97" s="62"/>
      <c r="AA97" s="63"/>
      <c r="AB97" s="63"/>
      <c r="AC97" s="63"/>
      <c r="AD97" s="63"/>
      <c r="AE97" s="63">
        <f t="shared" si="1"/>
        <v>312</v>
      </c>
    </row>
    <row r="98" spans="1:31" x14ac:dyDescent="0.25">
      <c r="A98" s="67" t="s">
        <v>1176</v>
      </c>
      <c r="B98" s="61" t="s">
        <v>1037</v>
      </c>
      <c r="C98" s="62"/>
      <c r="D98" s="63"/>
      <c r="E98" s="63"/>
      <c r="F98" s="63"/>
      <c r="G98" s="63">
        <v>168</v>
      </c>
      <c r="H98" s="63">
        <v>115</v>
      </c>
      <c r="I98" s="63">
        <v>3</v>
      </c>
      <c r="J98" s="63">
        <v>57</v>
      </c>
      <c r="K98" s="63"/>
      <c r="L98" s="63"/>
      <c r="M98" s="63"/>
      <c r="N98" s="63"/>
      <c r="O98" s="62">
        <v>240</v>
      </c>
      <c r="P98" s="63"/>
      <c r="Q98" s="63">
        <v>20</v>
      </c>
      <c r="R98" s="63">
        <v>30</v>
      </c>
      <c r="S98" s="63">
        <v>36</v>
      </c>
      <c r="T98" s="63"/>
      <c r="U98" s="63"/>
      <c r="V98" s="63"/>
      <c r="W98" s="63"/>
      <c r="X98" s="63">
        <v>24</v>
      </c>
      <c r="Y98" s="62"/>
      <c r="Z98" s="62"/>
      <c r="AA98" s="63"/>
      <c r="AB98" s="63"/>
      <c r="AC98" s="63"/>
      <c r="AD98" s="63"/>
      <c r="AE98" s="63">
        <f t="shared" si="1"/>
        <v>693</v>
      </c>
    </row>
    <row r="99" spans="1:31" x14ac:dyDescent="0.25">
      <c r="A99" s="67" t="s">
        <v>1177</v>
      </c>
      <c r="B99" s="61" t="s">
        <v>1037</v>
      </c>
      <c r="C99" s="62"/>
      <c r="D99" s="63"/>
      <c r="E99" s="63"/>
      <c r="F99" s="63"/>
      <c r="G99" s="63">
        <v>24</v>
      </c>
      <c r="H99" s="63">
        <v>17</v>
      </c>
      <c r="I99" s="63">
        <v>69</v>
      </c>
      <c r="J99" s="63">
        <v>141</v>
      </c>
      <c r="K99" s="63"/>
      <c r="L99" s="63">
        <v>12</v>
      </c>
      <c r="M99" s="63"/>
      <c r="N99" s="63"/>
      <c r="O99" s="62">
        <v>80</v>
      </c>
      <c r="P99" s="63"/>
      <c r="Q99" s="63">
        <v>12</v>
      </c>
      <c r="R99" s="63">
        <v>18</v>
      </c>
      <c r="S99" s="63">
        <v>36</v>
      </c>
      <c r="T99" s="63"/>
      <c r="U99" s="63"/>
      <c r="V99" s="63"/>
      <c r="W99" s="63"/>
      <c r="X99" s="63">
        <v>15</v>
      </c>
      <c r="Y99" s="62"/>
      <c r="Z99" s="62">
        <v>36</v>
      </c>
      <c r="AA99" s="63"/>
      <c r="AB99" s="63"/>
      <c r="AC99" s="63"/>
      <c r="AD99" s="63"/>
      <c r="AE99" s="63">
        <f t="shared" si="1"/>
        <v>460</v>
      </c>
    </row>
    <row r="100" spans="1:31" x14ac:dyDescent="0.25">
      <c r="A100" s="67" t="s">
        <v>1178</v>
      </c>
      <c r="B100" s="61" t="s">
        <v>1037</v>
      </c>
      <c r="C100" s="62"/>
      <c r="D100" s="63"/>
      <c r="E100" s="63">
        <v>27</v>
      </c>
      <c r="F100" s="63"/>
      <c r="G100" s="63">
        <v>63</v>
      </c>
      <c r="H100" s="63">
        <v>21</v>
      </c>
      <c r="I100" s="63">
        <v>75</v>
      </c>
      <c r="J100" s="63">
        <v>84</v>
      </c>
      <c r="K100" s="63">
        <v>50</v>
      </c>
      <c r="L100" s="63">
        <v>12</v>
      </c>
      <c r="M100" s="63">
        <v>60</v>
      </c>
      <c r="N100" s="63"/>
      <c r="O100" s="62"/>
      <c r="P100" s="63">
        <v>326</v>
      </c>
      <c r="Q100" s="63"/>
      <c r="R100" s="63">
        <v>0</v>
      </c>
      <c r="S100" s="63">
        <v>36</v>
      </c>
      <c r="T100" s="63"/>
      <c r="U100" s="63"/>
      <c r="V100" s="63"/>
      <c r="W100" s="63"/>
      <c r="X100" s="63">
        <v>24</v>
      </c>
      <c r="Y100" s="62"/>
      <c r="Z100" s="62"/>
      <c r="AA100" s="63"/>
      <c r="AB100" s="63"/>
      <c r="AC100" s="63"/>
      <c r="AD100" s="63"/>
      <c r="AE100" s="63">
        <f t="shared" si="1"/>
        <v>778</v>
      </c>
    </row>
    <row r="101" spans="1:31" x14ac:dyDescent="0.25">
      <c r="A101" s="67" t="s">
        <v>1179</v>
      </c>
      <c r="B101" s="61" t="s">
        <v>1037</v>
      </c>
      <c r="C101" s="62"/>
      <c r="D101" s="63">
        <v>70</v>
      </c>
      <c r="E101" s="63">
        <v>27</v>
      </c>
      <c r="F101" s="63"/>
      <c r="G101" s="63">
        <v>21</v>
      </c>
      <c r="H101" s="63"/>
      <c r="I101" s="63">
        <v>9</v>
      </c>
      <c r="J101" s="63"/>
      <c r="K101" s="63">
        <v>12</v>
      </c>
      <c r="L101" s="63">
        <v>12</v>
      </c>
      <c r="M101" s="63"/>
      <c r="N101" s="63">
        <v>12</v>
      </c>
      <c r="O101" s="62">
        <v>24</v>
      </c>
      <c r="P101" s="63">
        <v>24</v>
      </c>
      <c r="Q101" s="63"/>
      <c r="R101" s="63">
        <v>6</v>
      </c>
      <c r="S101" s="63"/>
      <c r="T101" s="63">
        <v>8</v>
      </c>
      <c r="U101" s="63"/>
      <c r="V101" s="63"/>
      <c r="W101" s="63"/>
      <c r="X101" s="63">
        <v>12</v>
      </c>
      <c r="Y101" s="62">
        <v>21</v>
      </c>
      <c r="Z101" s="62">
        <v>24</v>
      </c>
      <c r="AA101" s="63">
        <v>54</v>
      </c>
      <c r="AB101" s="63"/>
      <c r="AC101" s="63">
        <v>15</v>
      </c>
      <c r="AD101" s="63"/>
      <c r="AE101" s="63">
        <f t="shared" si="1"/>
        <v>351</v>
      </c>
    </row>
    <row r="102" spans="1:31" x14ac:dyDescent="0.25">
      <c r="A102" s="69" t="s">
        <v>1180</v>
      </c>
      <c r="B102" s="61" t="s">
        <v>1037</v>
      </c>
      <c r="C102" s="62"/>
      <c r="D102" s="63"/>
      <c r="E102" s="63">
        <v>12</v>
      </c>
      <c r="F102" s="63">
        <v>65</v>
      </c>
      <c r="G102" s="63"/>
      <c r="H102" s="63"/>
      <c r="I102" s="63"/>
      <c r="J102" s="63"/>
      <c r="K102" s="63"/>
      <c r="L102" s="63">
        <v>12</v>
      </c>
      <c r="M102" s="63"/>
      <c r="N102" s="63"/>
      <c r="O102" s="62"/>
      <c r="P102" s="63"/>
      <c r="Q102" s="63">
        <v>80</v>
      </c>
      <c r="R102" s="63">
        <v>10</v>
      </c>
      <c r="S102" s="63"/>
      <c r="T102" s="63"/>
      <c r="U102" s="63"/>
      <c r="V102" s="63"/>
      <c r="W102" s="63"/>
      <c r="X102" s="63">
        <v>12</v>
      </c>
      <c r="Y102" s="62">
        <v>25</v>
      </c>
      <c r="Z102" s="62"/>
      <c r="AA102" s="63">
        <v>45</v>
      </c>
      <c r="AB102" s="63"/>
      <c r="AC102" s="63"/>
      <c r="AD102" s="63"/>
      <c r="AE102" s="63">
        <f t="shared" ref="AE102:AE157" si="2">SUM(C102:AC102)</f>
        <v>261</v>
      </c>
    </row>
    <row r="103" spans="1:31" x14ac:dyDescent="0.25">
      <c r="A103" s="67" t="s">
        <v>1181</v>
      </c>
      <c r="B103" s="61" t="s">
        <v>1037</v>
      </c>
      <c r="C103" s="62">
        <v>370</v>
      </c>
      <c r="D103" s="63">
        <v>70</v>
      </c>
      <c r="E103" s="63">
        <v>33</v>
      </c>
      <c r="F103" s="63"/>
      <c r="G103" s="63">
        <v>60</v>
      </c>
      <c r="H103" s="63"/>
      <c r="I103" s="63"/>
      <c r="J103" s="63">
        <v>828</v>
      </c>
      <c r="K103" s="63"/>
      <c r="L103" s="63">
        <v>150</v>
      </c>
      <c r="M103" s="63"/>
      <c r="N103" s="63"/>
      <c r="O103" s="62">
        <v>240</v>
      </c>
      <c r="P103" s="63">
        <v>435</v>
      </c>
      <c r="Q103" s="63">
        <v>60</v>
      </c>
      <c r="R103" s="63">
        <v>24</v>
      </c>
      <c r="S103" s="63">
        <v>60</v>
      </c>
      <c r="T103" s="63"/>
      <c r="U103" s="63"/>
      <c r="V103" s="63"/>
      <c r="W103" s="63"/>
      <c r="X103" s="63">
        <v>108</v>
      </c>
      <c r="Y103" s="62"/>
      <c r="Z103" s="62">
        <v>24</v>
      </c>
      <c r="AA103" s="63">
        <v>180</v>
      </c>
      <c r="AB103" s="63">
        <v>10</v>
      </c>
      <c r="AC103" s="63">
        <v>15</v>
      </c>
      <c r="AD103" s="63"/>
      <c r="AE103" s="63">
        <f t="shared" si="2"/>
        <v>2667</v>
      </c>
    </row>
    <row r="104" spans="1:31" x14ac:dyDescent="0.25">
      <c r="A104" s="67" t="s">
        <v>1182</v>
      </c>
      <c r="B104" s="61" t="s">
        <v>1037</v>
      </c>
      <c r="C104" s="62">
        <v>6</v>
      </c>
      <c r="D104" s="63"/>
      <c r="E104" s="63">
        <v>6</v>
      </c>
      <c r="F104" s="63"/>
      <c r="G104" s="63"/>
      <c r="H104" s="63"/>
      <c r="I104" s="63"/>
      <c r="J104" s="63"/>
      <c r="K104" s="63"/>
      <c r="L104" s="63"/>
      <c r="M104" s="63">
        <v>6</v>
      </c>
      <c r="N104" s="63"/>
      <c r="O104" s="62"/>
      <c r="P104" s="63"/>
      <c r="Q104" s="63">
        <v>10</v>
      </c>
      <c r="R104" s="63">
        <v>0</v>
      </c>
      <c r="S104" s="63"/>
      <c r="T104" s="63"/>
      <c r="U104" s="63"/>
      <c r="V104" s="63"/>
      <c r="W104" s="63"/>
      <c r="X104" s="63">
        <v>0</v>
      </c>
      <c r="Y104" s="62"/>
      <c r="Z104" s="62">
        <v>12</v>
      </c>
      <c r="AA104" s="63"/>
      <c r="AB104" s="63">
        <v>1</v>
      </c>
      <c r="AC104" s="63"/>
      <c r="AD104" s="63"/>
      <c r="AE104" s="63">
        <f t="shared" si="2"/>
        <v>41</v>
      </c>
    </row>
    <row r="105" spans="1:31" x14ac:dyDescent="0.25">
      <c r="A105" s="69" t="s">
        <v>1183</v>
      </c>
      <c r="B105" s="61" t="s">
        <v>1037</v>
      </c>
      <c r="C105" s="62"/>
      <c r="D105" s="63"/>
      <c r="E105" s="63"/>
      <c r="F105" s="63"/>
      <c r="G105" s="63">
        <v>66</v>
      </c>
      <c r="H105" s="63"/>
      <c r="I105" s="63"/>
      <c r="J105" s="63"/>
      <c r="K105" s="63"/>
      <c r="L105" s="63"/>
      <c r="M105" s="63"/>
      <c r="N105" s="63"/>
      <c r="O105" s="62">
        <v>120</v>
      </c>
      <c r="P105" s="63"/>
      <c r="Q105" s="63">
        <v>30</v>
      </c>
      <c r="R105" s="63">
        <v>0</v>
      </c>
      <c r="S105" s="63"/>
      <c r="T105" s="63"/>
      <c r="U105" s="63"/>
      <c r="V105" s="63"/>
      <c r="W105" s="63"/>
      <c r="X105" s="63">
        <v>18</v>
      </c>
      <c r="Y105" s="62"/>
      <c r="Z105" s="62"/>
      <c r="AA105" s="63"/>
      <c r="AB105" s="63"/>
      <c r="AC105" s="63"/>
      <c r="AD105" s="63"/>
      <c r="AE105" s="63">
        <f t="shared" si="2"/>
        <v>234</v>
      </c>
    </row>
    <row r="106" spans="1:31" x14ac:dyDescent="0.25">
      <c r="A106" s="67" t="s">
        <v>1184</v>
      </c>
      <c r="B106" s="61" t="s">
        <v>1037</v>
      </c>
      <c r="C106" s="62"/>
      <c r="D106" s="63">
        <v>1</v>
      </c>
      <c r="E106" s="63">
        <v>15</v>
      </c>
      <c r="F106" s="63"/>
      <c r="G106" s="63">
        <v>201</v>
      </c>
      <c r="H106" s="63">
        <v>91</v>
      </c>
      <c r="I106" s="63"/>
      <c r="J106" s="63"/>
      <c r="K106" s="63"/>
      <c r="L106" s="63">
        <v>30</v>
      </c>
      <c r="M106" s="63"/>
      <c r="N106" s="63"/>
      <c r="O106" s="62"/>
      <c r="P106" s="63">
        <v>363</v>
      </c>
      <c r="Q106" s="63">
        <v>100</v>
      </c>
      <c r="R106" s="63">
        <v>0</v>
      </c>
      <c r="S106" s="63">
        <v>36</v>
      </c>
      <c r="T106" s="63"/>
      <c r="U106" s="63"/>
      <c r="V106" s="63"/>
      <c r="W106" s="63"/>
      <c r="X106" s="63">
        <v>15</v>
      </c>
      <c r="Y106" s="62"/>
      <c r="Z106" s="62"/>
      <c r="AA106" s="63"/>
      <c r="AB106" s="63">
        <v>15</v>
      </c>
      <c r="AC106" s="63"/>
      <c r="AD106" s="63"/>
      <c r="AE106" s="63">
        <f t="shared" si="2"/>
        <v>867</v>
      </c>
    </row>
    <row r="107" spans="1:31" x14ac:dyDescent="0.25">
      <c r="A107" s="67" t="s">
        <v>1185</v>
      </c>
      <c r="B107" s="61" t="s">
        <v>1037</v>
      </c>
      <c r="C107" s="62"/>
      <c r="D107" s="63">
        <v>20</v>
      </c>
      <c r="E107" s="63">
        <v>12</v>
      </c>
      <c r="F107" s="63"/>
      <c r="G107" s="63"/>
      <c r="H107" s="63"/>
      <c r="I107" s="63">
        <v>12</v>
      </c>
      <c r="J107" s="63">
        <v>688</v>
      </c>
      <c r="K107" s="63"/>
      <c r="L107" s="63"/>
      <c r="M107" s="63"/>
      <c r="N107" s="63"/>
      <c r="O107" s="62"/>
      <c r="P107" s="63"/>
      <c r="Q107" s="63">
        <v>12</v>
      </c>
      <c r="R107" s="63">
        <v>0</v>
      </c>
      <c r="S107" s="63">
        <v>36</v>
      </c>
      <c r="T107" s="63"/>
      <c r="U107" s="63"/>
      <c r="V107" s="63"/>
      <c r="W107" s="63"/>
      <c r="X107" s="63">
        <v>12</v>
      </c>
      <c r="Y107" s="62"/>
      <c r="Z107" s="62"/>
      <c r="AA107" s="63"/>
      <c r="AB107" s="63"/>
      <c r="AC107" s="63"/>
      <c r="AD107" s="63"/>
      <c r="AE107" s="63">
        <f t="shared" si="2"/>
        <v>792</v>
      </c>
    </row>
    <row r="108" spans="1:31" x14ac:dyDescent="0.25">
      <c r="A108" s="67" t="s">
        <v>1186</v>
      </c>
      <c r="B108" s="61" t="s">
        <v>1037</v>
      </c>
      <c r="C108" s="62"/>
      <c r="D108" s="63">
        <v>60</v>
      </c>
      <c r="E108" s="63"/>
      <c r="F108" s="63"/>
      <c r="G108" s="63">
        <v>342</v>
      </c>
      <c r="H108" s="63">
        <v>59</v>
      </c>
      <c r="I108" s="63">
        <v>18</v>
      </c>
      <c r="J108" s="63">
        <v>198</v>
      </c>
      <c r="K108" s="63">
        <v>35</v>
      </c>
      <c r="L108" s="63">
        <v>40</v>
      </c>
      <c r="M108" s="63">
        <v>150</v>
      </c>
      <c r="N108" s="63"/>
      <c r="O108" s="62">
        <v>120</v>
      </c>
      <c r="P108" s="63">
        <v>63</v>
      </c>
      <c r="Q108" s="63">
        <v>100</v>
      </c>
      <c r="R108" s="63">
        <v>30</v>
      </c>
      <c r="S108" s="63"/>
      <c r="T108" s="63"/>
      <c r="U108" s="63"/>
      <c r="V108" s="63">
        <v>12</v>
      </c>
      <c r="W108" s="63">
        <v>12</v>
      </c>
      <c r="X108" s="63">
        <v>36</v>
      </c>
      <c r="Y108" s="62"/>
      <c r="Z108" s="62"/>
      <c r="AA108" s="63">
        <v>6</v>
      </c>
      <c r="AB108" s="63">
        <v>5</v>
      </c>
      <c r="AC108" s="63">
        <v>10</v>
      </c>
      <c r="AD108" s="63"/>
      <c r="AE108" s="63">
        <f t="shared" si="2"/>
        <v>1296</v>
      </c>
    </row>
    <row r="109" spans="1:31" x14ac:dyDescent="0.25">
      <c r="A109" s="67" t="s">
        <v>1187</v>
      </c>
      <c r="B109" s="61" t="s">
        <v>1037</v>
      </c>
      <c r="C109" s="62">
        <v>228</v>
      </c>
      <c r="D109" s="63">
        <v>150</v>
      </c>
      <c r="E109" s="63">
        <v>160</v>
      </c>
      <c r="F109" s="63">
        <v>63</v>
      </c>
      <c r="G109" s="63">
        <v>45</v>
      </c>
      <c r="H109" s="63">
        <v>16</v>
      </c>
      <c r="I109" s="63"/>
      <c r="J109" s="63">
        <v>381</v>
      </c>
      <c r="K109" s="63">
        <v>25</v>
      </c>
      <c r="L109" s="63"/>
      <c r="M109" s="63">
        <v>12</v>
      </c>
      <c r="N109" s="63">
        <v>18</v>
      </c>
      <c r="O109" s="62">
        <v>21</v>
      </c>
      <c r="P109" s="63">
        <v>194</v>
      </c>
      <c r="Q109" s="63"/>
      <c r="R109" s="63">
        <v>0</v>
      </c>
      <c r="S109" s="63"/>
      <c r="T109" s="63"/>
      <c r="U109" s="63"/>
      <c r="V109" s="63">
        <v>15</v>
      </c>
      <c r="W109" s="63">
        <v>24</v>
      </c>
      <c r="X109" s="63">
        <v>36</v>
      </c>
      <c r="Y109" s="62"/>
      <c r="Z109" s="62">
        <v>65</v>
      </c>
      <c r="AA109" s="63">
        <v>24</v>
      </c>
      <c r="AB109" s="63">
        <v>15</v>
      </c>
      <c r="AC109" s="63">
        <v>10</v>
      </c>
      <c r="AD109" s="63"/>
      <c r="AE109" s="63">
        <f t="shared" si="2"/>
        <v>1502</v>
      </c>
    </row>
    <row r="110" spans="1:31" x14ac:dyDescent="0.25">
      <c r="A110" s="67" t="s">
        <v>1188</v>
      </c>
      <c r="B110" s="61" t="s">
        <v>1037</v>
      </c>
      <c r="C110" s="62"/>
      <c r="D110" s="63">
        <v>60</v>
      </c>
      <c r="E110" s="63"/>
      <c r="F110" s="63"/>
      <c r="G110" s="63"/>
      <c r="H110" s="63"/>
      <c r="I110" s="63">
        <v>66</v>
      </c>
      <c r="J110" s="63">
        <v>221</v>
      </c>
      <c r="K110" s="63"/>
      <c r="L110" s="63">
        <v>12</v>
      </c>
      <c r="M110" s="63">
        <v>12</v>
      </c>
      <c r="N110" s="63"/>
      <c r="O110" s="62"/>
      <c r="P110" s="63"/>
      <c r="Q110" s="63">
        <v>12</v>
      </c>
      <c r="R110" s="63">
        <v>24</v>
      </c>
      <c r="S110" s="63">
        <v>20</v>
      </c>
      <c r="T110" s="63">
        <v>50</v>
      </c>
      <c r="U110" s="63"/>
      <c r="V110" s="63"/>
      <c r="W110" s="63"/>
      <c r="X110" s="63">
        <v>12</v>
      </c>
      <c r="Y110" s="62">
        <v>100</v>
      </c>
      <c r="Z110" s="62">
        <v>24</v>
      </c>
      <c r="AA110" s="63"/>
      <c r="AB110" s="63"/>
      <c r="AC110" s="63"/>
      <c r="AD110" s="63"/>
      <c r="AE110" s="63">
        <f t="shared" si="2"/>
        <v>613</v>
      </c>
    </row>
    <row r="111" spans="1:31" x14ac:dyDescent="0.25">
      <c r="A111" s="67" t="s">
        <v>1189</v>
      </c>
      <c r="B111" s="61" t="s">
        <v>1037</v>
      </c>
      <c r="C111" s="62"/>
      <c r="D111" s="63"/>
      <c r="E111" s="63"/>
      <c r="F111" s="63"/>
      <c r="G111" s="63"/>
      <c r="H111" s="63">
        <v>10</v>
      </c>
      <c r="I111" s="63"/>
      <c r="J111" s="63"/>
      <c r="K111" s="63"/>
      <c r="L111" s="63"/>
      <c r="M111" s="63"/>
      <c r="N111" s="63"/>
      <c r="O111" s="62"/>
      <c r="P111" s="63"/>
      <c r="Q111" s="63">
        <v>12</v>
      </c>
      <c r="R111" s="63">
        <v>0</v>
      </c>
      <c r="S111" s="63"/>
      <c r="T111" s="63"/>
      <c r="U111" s="63"/>
      <c r="V111" s="63"/>
      <c r="W111" s="63"/>
      <c r="X111" s="63">
        <v>0</v>
      </c>
      <c r="Y111" s="62"/>
      <c r="Z111" s="62"/>
      <c r="AA111" s="63"/>
      <c r="AB111" s="63"/>
      <c r="AC111" s="63"/>
      <c r="AD111" s="63"/>
      <c r="AE111" s="63">
        <f t="shared" si="2"/>
        <v>22</v>
      </c>
    </row>
    <row r="112" spans="1:31" x14ac:dyDescent="0.25">
      <c r="A112" s="67" t="s">
        <v>1190</v>
      </c>
      <c r="B112" s="61" t="s">
        <v>1037</v>
      </c>
      <c r="C112" s="62">
        <v>78</v>
      </c>
      <c r="D112" s="63">
        <v>150</v>
      </c>
      <c r="E112" s="63">
        <v>85</v>
      </c>
      <c r="F112" s="63"/>
      <c r="G112" s="63">
        <v>24</v>
      </c>
      <c r="H112" s="63"/>
      <c r="I112" s="63"/>
      <c r="J112" s="63">
        <v>105</v>
      </c>
      <c r="K112" s="63">
        <v>18</v>
      </c>
      <c r="L112" s="63">
        <v>12</v>
      </c>
      <c r="M112" s="63">
        <v>6</v>
      </c>
      <c r="N112" s="63"/>
      <c r="O112" s="62">
        <v>21</v>
      </c>
      <c r="P112" s="63">
        <v>239</v>
      </c>
      <c r="Q112" s="63"/>
      <c r="R112" s="63">
        <v>0</v>
      </c>
      <c r="S112" s="63"/>
      <c r="T112" s="63">
        <v>5</v>
      </c>
      <c r="U112" s="63"/>
      <c r="V112" s="63"/>
      <c r="W112" s="63"/>
      <c r="X112" s="63">
        <v>12</v>
      </c>
      <c r="Y112" s="62"/>
      <c r="Z112" s="62"/>
      <c r="AA112" s="63">
        <v>3</v>
      </c>
      <c r="AB112" s="63">
        <v>5</v>
      </c>
      <c r="AC112" s="63"/>
      <c r="AD112" s="63"/>
      <c r="AE112" s="63">
        <f t="shared" si="2"/>
        <v>763</v>
      </c>
    </row>
    <row r="113" spans="1:31" x14ac:dyDescent="0.25">
      <c r="A113" s="67" t="s">
        <v>1191</v>
      </c>
      <c r="B113" s="61" t="s">
        <v>1037</v>
      </c>
      <c r="C113" s="62"/>
      <c r="D113" s="63">
        <v>130</v>
      </c>
      <c r="E113" s="63"/>
      <c r="F113" s="63"/>
      <c r="G113" s="63"/>
      <c r="H113" s="63"/>
      <c r="I113" s="63"/>
      <c r="J113" s="63"/>
      <c r="K113" s="63">
        <v>8</v>
      </c>
      <c r="L113" s="63"/>
      <c r="M113" s="63">
        <v>12</v>
      </c>
      <c r="N113" s="63">
        <v>6</v>
      </c>
      <c r="O113" s="62">
        <v>21</v>
      </c>
      <c r="P113" s="63"/>
      <c r="Q113" s="63"/>
      <c r="R113" s="63">
        <v>0</v>
      </c>
      <c r="S113" s="63"/>
      <c r="T113" s="63"/>
      <c r="U113" s="63"/>
      <c r="V113" s="63"/>
      <c r="W113" s="63"/>
      <c r="X113" s="63">
        <v>12</v>
      </c>
      <c r="Y113" s="62"/>
      <c r="Z113" s="62">
        <v>12</v>
      </c>
      <c r="AA113" s="63"/>
      <c r="AB113" s="63">
        <v>5</v>
      </c>
      <c r="AC113" s="63"/>
      <c r="AD113" s="63"/>
      <c r="AE113" s="63">
        <f t="shared" si="2"/>
        <v>206</v>
      </c>
    </row>
    <row r="114" spans="1:31" x14ac:dyDescent="0.25">
      <c r="A114" s="67" t="s">
        <v>1192</v>
      </c>
      <c r="B114" s="61" t="s">
        <v>1037</v>
      </c>
      <c r="C114" s="62"/>
      <c r="D114" s="63"/>
      <c r="E114" s="63"/>
      <c r="F114" s="63"/>
      <c r="G114" s="63">
        <v>30</v>
      </c>
      <c r="H114" s="63"/>
      <c r="I114" s="63">
        <v>18</v>
      </c>
      <c r="J114" s="63">
        <v>324</v>
      </c>
      <c r="K114" s="63">
        <v>24</v>
      </c>
      <c r="L114" s="63"/>
      <c r="M114" s="63">
        <v>50</v>
      </c>
      <c r="N114" s="63">
        <v>35</v>
      </c>
      <c r="O114" s="62">
        <v>21</v>
      </c>
      <c r="P114" s="63">
        <v>32</v>
      </c>
      <c r="Q114" s="63">
        <v>20</v>
      </c>
      <c r="R114" s="63">
        <v>0</v>
      </c>
      <c r="S114" s="63">
        <v>20</v>
      </c>
      <c r="T114" s="63">
        <v>10</v>
      </c>
      <c r="U114" s="63"/>
      <c r="V114" s="63"/>
      <c r="W114" s="63"/>
      <c r="X114" s="63">
        <v>12</v>
      </c>
      <c r="Y114" s="62">
        <v>10</v>
      </c>
      <c r="Z114" s="62">
        <v>12</v>
      </c>
      <c r="AA114" s="63">
        <v>3</v>
      </c>
      <c r="AB114" s="63">
        <v>10</v>
      </c>
      <c r="AC114" s="63"/>
      <c r="AD114" s="63"/>
      <c r="AE114" s="63">
        <f t="shared" si="2"/>
        <v>631</v>
      </c>
    </row>
    <row r="115" spans="1:31" x14ac:dyDescent="0.25">
      <c r="A115" s="67" t="s">
        <v>1193</v>
      </c>
      <c r="B115" s="61" t="s">
        <v>1037</v>
      </c>
      <c r="C115" s="63"/>
      <c r="D115" s="63"/>
      <c r="E115" s="63"/>
      <c r="F115" s="63"/>
      <c r="G115" s="63"/>
      <c r="H115" s="63"/>
      <c r="I115" s="63">
        <v>24</v>
      </c>
      <c r="J115" s="63"/>
      <c r="K115" s="63"/>
      <c r="L115" s="63">
        <v>12</v>
      </c>
      <c r="M115" s="63"/>
      <c r="N115" s="63"/>
      <c r="O115" s="63"/>
      <c r="P115" s="63">
        <v>123</v>
      </c>
      <c r="Q115" s="63">
        <v>20</v>
      </c>
      <c r="R115" s="63">
        <v>6</v>
      </c>
      <c r="S115" s="63"/>
      <c r="T115" s="63"/>
      <c r="U115" s="63"/>
      <c r="V115" s="63"/>
      <c r="W115" s="63"/>
      <c r="X115" s="63">
        <v>12</v>
      </c>
      <c r="Y115" s="63"/>
      <c r="Z115" s="63"/>
      <c r="AA115" s="63">
        <v>6</v>
      </c>
      <c r="AB115" s="63"/>
      <c r="AC115" s="63"/>
      <c r="AD115" s="63"/>
      <c r="AE115" s="63">
        <f t="shared" si="2"/>
        <v>203</v>
      </c>
    </row>
    <row r="116" spans="1:31" x14ac:dyDescent="0.25">
      <c r="A116" s="67" t="s">
        <v>1194</v>
      </c>
      <c r="B116" s="61" t="s">
        <v>1037</v>
      </c>
      <c r="C116" s="62"/>
      <c r="D116" s="63"/>
      <c r="E116" s="63"/>
      <c r="F116" s="63">
        <v>57</v>
      </c>
      <c r="G116" s="63"/>
      <c r="H116" s="63">
        <v>0</v>
      </c>
      <c r="I116" s="63"/>
      <c r="J116" s="63"/>
      <c r="K116" s="63"/>
      <c r="L116" s="63"/>
      <c r="M116" s="63">
        <v>36</v>
      </c>
      <c r="N116" s="63"/>
      <c r="O116" s="62"/>
      <c r="P116" s="63"/>
      <c r="Q116" s="63">
        <v>20</v>
      </c>
      <c r="R116" s="63">
        <v>18</v>
      </c>
      <c r="S116" s="63"/>
      <c r="T116" s="63"/>
      <c r="U116" s="63"/>
      <c r="V116" s="63"/>
      <c r="W116" s="63">
        <v>12</v>
      </c>
      <c r="X116" s="63">
        <v>0</v>
      </c>
      <c r="Y116" s="62"/>
      <c r="Z116" s="62">
        <v>24</v>
      </c>
      <c r="AA116" s="63">
        <v>9</v>
      </c>
      <c r="AB116" s="63"/>
      <c r="AC116" s="63"/>
      <c r="AD116" s="63"/>
      <c r="AE116" s="63">
        <f t="shared" si="2"/>
        <v>176</v>
      </c>
    </row>
    <row r="117" spans="1:31" x14ac:dyDescent="0.25">
      <c r="A117" s="67" t="s">
        <v>1195</v>
      </c>
      <c r="B117" s="61" t="s">
        <v>1037</v>
      </c>
      <c r="C117" s="62"/>
      <c r="D117" s="63"/>
      <c r="E117" s="63"/>
      <c r="F117" s="63"/>
      <c r="G117" s="63"/>
      <c r="H117" s="63">
        <v>8</v>
      </c>
      <c r="I117" s="63"/>
      <c r="J117" s="63"/>
      <c r="K117" s="63"/>
      <c r="L117" s="63"/>
      <c r="M117" s="63">
        <v>6</v>
      </c>
      <c r="N117" s="63">
        <v>10</v>
      </c>
      <c r="O117" s="62">
        <v>15</v>
      </c>
      <c r="P117" s="63"/>
      <c r="Q117" s="63"/>
      <c r="R117" s="63">
        <v>0</v>
      </c>
      <c r="S117" s="63"/>
      <c r="T117" s="63"/>
      <c r="U117" s="63"/>
      <c r="V117" s="63"/>
      <c r="W117" s="63"/>
      <c r="X117" s="63">
        <v>6</v>
      </c>
      <c r="Y117" s="62"/>
      <c r="Z117" s="62">
        <v>12</v>
      </c>
      <c r="AA117" s="63">
        <v>9</v>
      </c>
      <c r="AB117" s="63"/>
      <c r="AC117" s="63"/>
      <c r="AD117" s="63"/>
      <c r="AE117" s="63">
        <f t="shared" si="2"/>
        <v>66</v>
      </c>
    </row>
    <row r="118" spans="1:31" x14ac:dyDescent="0.25">
      <c r="A118" s="67" t="s">
        <v>1196</v>
      </c>
      <c r="B118" s="61" t="s">
        <v>1037</v>
      </c>
      <c r="C118" s="62"/>
      <c r="D118" s="63">
        <v>70</v>
      </c>
      <c r="E118" s="63">
        <v>24</v>
      </c>
      <c r="F118" s="63"/>
      <c r="G118" s="63">
        <v>60</v>
      </c>
      <c r="H118" s="63"/>
      <c r="I118" s="63">
        <v>9</v>
      </c>
      <c r="J118" s="63">
        <v>415</v>
      </c>
      <c r="K118" s="63"/>
      <c r="L118" s="63">
        <v>24</v>
      </c>
      <c r="M118" s="63"/>
      <c r="N118" s="63">
        <v>30</v>
      </c>
      <c r="O118" s="62">
        <v>48</v>
      </c>
      <c r="P118" s="63">
        <v>276</v>
      </c>
      <c r="Q118" s="63">
        <v>24</v>
      </c>
      <c r="R118" s="63">
        <v>6</v>
      </c>
      <c r="S118" s="63">
        <v>20</v>
      </c>
      <c r="T118" s="63">
        <v>10</v>
      </c>
      <c r="U118" s="63"/>
      <c r="V118" s="63">
        <v>24</v>
      </c>
      <c r="W118" s="63">
        <v>36</v>
      </c>
      <c r="X118" s="63">
        <v>36</v>
      </c>
      <c r="Y118" s="62"/>
      <c r="Z118" s="62"/>
      <c r="AA118" s="63">
        <v>3</v>
      </c>
      <c r="AB118" s="63">
        <v>5</v>
      </c>
      <c r="AC118" s="63"/>
      <c r="AD118" s="63"/>
      <c r="AE118" s="63">
        <f t="shared" si="2"/>
        <v>1120</v>
      </c>
    </row>
    <row r="119" spans="1:31" x14ac:dyDescent="0.25">
      <c r="A119" s="67" t="s">
        <v>1197</v>
      </c>
      <c r="B119" s="61" t="s">
        <v>1037</v>
      </c>
      <c r="C119" s="62">
        <v>45</v>
      </c>
      <c r="D119" s="63"/>
      <c r="E119" s="63"/>
      <c r="F119" s="63"/>
      <c r="G119" s="63"/>
      <c r="H119" s="63"/>
      <c r="I119" s="63"/>
      <c r="J119" s="63"/>
      <c r="K119" s="63"/>
      <c r="L119" s="63"/>
      <c r="M119" s="63">
        <v>24</v>
      </c>
      <c r="N119" s="63"/>
      <c r="O119" s="62"/>
      <c r="P119" s="63"/>
      <c r="Q119" s="63"/>
      <c r="R119" s="63">
        <v>0</v>
      </c>
      <c r="S119" s="63"/>
      <c r="T119" s="63"/>
      <c r="U119" s="63"/>
      <c r="V119" s="63"/>
      <c r="W119" s="63"/>
      <c r="X119" s="63">
        <v>0</v>
      </c>
      <c r="Y119" s="62">
        <v>10</v>
      </c>
      <c r="Z119" s="62">
        <v>36</v>
      </c>
      <c r="AA119" s="63"/>
      <c r="AB119" s="63">
        <v>5</v>
      </c>
      <c r="AC119" s="63"/>
      <c r="AD119" s="63"/>
      <c r="AE119" s="63">
        <f t="shared" si="2"/>
        <v>120</v>
      </c>
    </row>
    <row r="120" spans="1:31" x14ac:dyDescent="0.25">
      <c r="A120" s="67" t="s">
        <v>1198</v>
      </c>
      <c r="B120" s="61" t="s">
        <v>1037</v>
      </c>
      <c r="C120" s="62">
        <v>48</v>
      </c>
      <c r="D120" s="63">
        <v>60</v>
      </c>
      <c r="E120" s="63">
        <v>36</v>
      </c>
      <c r="F120" s="63">
        <v>19</v>
      </c>
      <c r="G120" s="63">
        <v>12</v>
      </c>
      <c r="H120" s="63">
        <v>24</v>
      </c>
      <c r="I120" s="63">
        <v>4</v>
      </c>
      <c r="J120" s="63">
        <v>16</v>
      </c>
      <c r="K120" s="63">
        <v>6</v>
      </c>
      <c r="L120" s="63"/>
      <c r="M120" s="63"/>
      <c r="N120" s="63"/>
      <c r="O120" s="62"/>
      <c r="P120" s="63"/>
      <c r="Q120" s="63"/>
      <c r="R120" s="63">
        <v>0</v>
      </c>
      <c r="S120" s="63"/>
      <c r="T120" s="63"/>
      <c r="U120" s="63"/>
      <c r="V120" s="63"/>
      <c r="W120" s="63"/>
      <c r="X120" s="63">
        <v>0</v>
      </c>
      <c r="Y120" s="62"/>
      <c r="Z120" s="62"/>
      <c r="AA120" s="63"/>
      <c r="AB120" s="63">
        <v>5</v>
      </c>
      <c r="AC120" s="63"/>
      <c r="AD120" s="63"/>
      <c r="AE120" s="63">
        <f t="shared" si="2"/>
        <v>230</v>
      </c>
    </row>
    <row r="121" spans="1:31" x14ac:dyDescent="0.25">
      <c r="A121" s="67" t="s">
        <v>1199</v>
      </c>
      <c r="B121" s="61" t="s">
        <v>1037</v>
      </c>
      <c r="C121" s="62"/>
      <c r="D121" s="63">
        <v>20</v>
      </c>
      <c r="E121" s="63"/>
      <c r="F121" s="63"/>
      <c r="G121" s="63">
        <v>48</v>
      </c>
      <c r="H121" s="63"/>
      <c r="I121" s="63"/>
      <c r="J121" s="63">
        <v>61</v>
      </c>
      <c r="K121" s="63"/>
      <c r="L121" s="63">
        <v>24</v>
      </c>
      <c r="M121" s="63"/>
      <c r="N121" s="63">
        <v>8</v>
      </c>
      <c r="O121" s="62"/>
      <c r="P121" s="63">
        <v>168</v>
      </c>
      <c r="Q121" s="63">
        <v>24</v>
      </c>
      <c r="R121" s="63">
        <v>6</v>
      </c>
      <c r="S121" s="63">
        <v>20</v>
      </c>
      <c r="T121" s="63"/>
      <c r="U121" s="63"/>
      <c r="V121" s="63"/>
      <c r="W121" s="63">
        <v>12</v>
      </c>
      <c r="X121" s="63">
        <v>18</v>
      </c>
      <c r="Y121" s="62"/>
      <c r="Z121" s="62"/>
      <c r="AA121" s="63">
        <v>3</v>
      </c>
      <c r="AB121" s="63"/>
      <c r="AC121" s="63"/>
      <c r="AD121" s="63"/>
      <c r="AE121" s="63">
        <f t="shared" si="2"/>
        <v>412</v>
      </c>
    </row>
    <row r="122" spans="1:31" x14ac:dyDescent="0.25">
      <c r="A122" s="67" t="s">
        <v>1200</v>
      </c>
      <c r="B122" s="61" t="s">
        <v>1037</v>
      </c>
      <c r="C122" s="62">
        <v>27</v>
      </c>
      <c r="D122" s="63"/>
      <c r="E122" s="63"/>
      <c r="F122" s="63"/>
      <c r="G122" s="63"/>
      <c r="H122" s="63"/>
      <c r="I122" s="63"/>
      <c r="J122" s="63">
        <v>15</v>
      </c>
      <c r="K122" s="63"/>
      <c r="L122" s="63"/>
      <c r="M122" s="63">
        <v>18</v>
      </c>
      <c r="N122" s="63"/>
      <c r="O122" s="62"/>
      <c r="P122" s="63"/>
      <c r="Q122" s="63"/>
      <c r="R122" s="63">
        <v>0</v>
      </c>
      <c r="S122" s="63"/>
      <c r="T122" s="63"/>
      <c r="U122" s="63"/>
      <c r="V122" s="63"/>
      <c r="W122" s="63"/>
      <c r="X122" s="63">
        <v>12</v>
      </c>
      <c r="Y122" s="62">
        <v>10</v>
      </c>
      <c r="Z122" s="62">
        <v>24</v>
      </c>
      <c r="AA122" s="63"/>
      <c r="AB122" s="63"/>
      <c r="AC122" s="63"/>
      <c r="AD122" s="63"/>
      <c r="AE122" s="63">
        <f t="shared" si="2"/>
        <v>106</v>
      </c>
    </row>
    <row r="123" spans="1:31" x14ac:dyDescent="0.25">
      <c r="A123" s="67" t="s">
        <v>1201</v>
      </c>
      <c r="B123" s="61" t="s">
        <v>1037</v>
      </c>
      <c r="C123" s="62">
        <v>114</v>
      </c>
      <c r="D123" s="63">
        <v>30</v>
      </c>
      <c r="E123" s="63">
        <v>66</v>
      </c>
      <c r="F123" s="63">
        <v>27</v>
      </c>
      <c r="G123" s="63">
        <v>12</v>
      </c>
      <c r="H123" s="63">
        <v>11</v>
      </c>
      <c r="I123" s="63">
        <v>5</v>
      </c>
      <c r="J123" s="63">
        <v>35</v>
      </c>
      <c r="K123" s="63">
        <v>10</v>
      </c>
      <c r="L123" s="63"/>
      <c r="M123" s="63">
        <v>18</v>
      </c>
      <c r="N123" s="63"/>
      <c r="O123" s="62"/>
      <c r="P123" s="63"/>
      <c r="Q123" s="63"/>
      <c r="R123" s="63">
        <v>0</v>
      </c>
      <c r="S123" s="63"/>
      <c r="T123" s="63"/>
      <c r="U123" s="63"/>
      <c r="V123" s="63"/>
      <c r="W123" s="63"/>
      <c r="X123" s="63">
        <v>12</v>
      </c>
      <c r="Y123" s="62"/>
      <c r="Z123" s="62"/>
      <c r="AA123" s="63">
        <v>2</v>
      </c>
      <c r="AB123" s="63">
        <v>5</v>
      </c>
      <c r="AC123" s="63"/>
      <c r="AD123" s="63"/>
      <c r="AE123" s="63">
        <f t="shared" si="2"/>
        <v>347</v>
      </c>
    </row>
    <row r="124" spans="1:31" x14ac:dyDescent="0.25">
      <c r="A124" s="67" t="s">
        <v>1202</v>
      </c>
      <c r="B124" s="61" t="s">
        <v>1037</v>
      </c>
      <c r="C124" s="62"/>
      <c r="D124" s="63"/>
      <c r="E124" s="63"/>
      <c r="F124" s="63"/>
      <c r="G124" s="63">
        <v>30</v>
      </c>
      <c r="H124" s="63">
        <v>12</v>
      </c>
      <c r="I124" s="63">
        <v>66</v>
      </c>
      <c r="J124" s="63">
        <v>79</v>
      </c>
      <c r="K124" s="63"/>
      <c r="L124" s="63"/>
      <c r="M124" s="63"/>
      <c r="N124" s="63"/>
      <c r="O124" s="62"/>
      <c r="P124" s="63"/>
      <c r="Q124" s="63">
        <v>12</v>
      </c>
      <c r="R124" s="63">
        <v>0</v>
      </c>
      <c r="S124" s="63">
        <v>36</v>
      </c>
      <c r="T124" s="63"/>
      <c r="U124" s="63"/>
      <c r="V124" s="63"/>
      <c r="W124" s="63"/>
      <c r="X124" s="63">
        <v>12</v>
      </c>
      <c r="Y124" s="62"/>
      <c r="Z124" s="62"/>
      <c r="AA124" s="63"/>
      <c r="AB124" s="63"/>
      <c r="AC124" s="63"/>
      <c r="AD124" s="63"/>
      <c r="AE124" s="63">
        <f t="shared" si="2"/>
        <v>247</v>
      </c>
    </row>
    <row r="125" spans="1:31" x14ac:dyDescent="0.25">
      <c r="A125" s="69" t="s">
        <v>1203</v>
      </c>
      <c r="B125" s="61" t="s">
        <v>1037</v>
      </c>
      <c r="C125" s="62">
        <v>281</v>
      </c>
      <c r="D125" s="63">
        <v>10</v>
      </c>
      <c r="E125" s="63"/>
      <c r="F125" s="63"/>
      <c r="G125" s="63">
        <v>39</v>
      </c>
      <c r="H125" s="63">
        <v>16</v>
      </c>
      <c r="I125" s="63"/>
      <c r="J125" s="63"/>
      <c r="K125" s="63"/>
      <c r="L125" s="63"/>
      <c r="M125" s="63">
        <v>150</v>
      </c>
      <c r="N125" s="63"/>
      <c r="O125" s="62"/>
      <c r="P125" s="63"/>
      <c r="Q125" s="63">
        <v>24</v>
      </c>
      <c r="R125" s="63">
        <v>36</v>
      </c>
      <c r="S125" s="63">
        <v>36</v>
      </c>
      <c r="T125" s="63"/>
      <c r="U125" s="63"/>
      <c r="V125" s="63">
        <v>48</v>
      </c>
      <c r="W125" s="63"/>
      <c r="X125" s="63">
        <v>120</v>
      </c>
      <c r="Y125" s="62"/>
      <c r="Z125" s="62"/>
      <c r="AA125" s="63">
        <v>54</v>
      </c>
      <c r="AB125" s="63">
        <v>40</v>
      </c>
      <c r="AC125" s="63">
        <v>10</v>
      </c>
      <c r="AD125" s="63"/>
      <c r="AE125" s="63">
        <f t="shared" si="2"/>
        <v>864</v>
      </c>
    </row>
    <row r="126" spans="1:31" x14ac:dyDescent="0.25">
      <c r="A126" s="67" t="s">
        <v>1204</v>
      </c>
      <c r="B126" s="61" t="s">
        <v>1037</v>
      </c>
      <c r="C126" s="62">
        <v>102</v>
      </c>
      <c r="D126" s="63">
        <v>70</v>
      </c>
      <c r="E126" s="63">
        <v>33</v>
      </c>
      <c r="F126" s="63"/>
      <c r="G126" s="63">
        <v>33</v>
      </c>
      <c r="H126" s="63">
        <v>9</v>
      </c>
      <c r="I126" s="63">
        <v>132</v>
      </c>
      <c r="J126" s="63"/>
      <c r="K126" s="63"/>
      <c r="L126" s="63"/>
      <c r="M126" s="63">
        <v>240</v>
      </c>
      <c r="N126" s="63">
        <v>80</v>
      </c>
      <c r="O126" s="62">
        <v>120</v>
      </c>
      <c r="P126" s="63">
        <v>168</v>
      </c>
      <c r="Q126" s="63">
        <v>12</v>
      </c>
      <c r="R126" s="63">
        <v>30</v>
      </c>
      <c r="S126" s="63">
        <v>36</v>
      </c>
      <c r="T126" s="63"/>
      <c r="U126" s="63"/>
      <c r="V126" s="63"/>
      <c r="W126" s="63">
        <v>100</v>
      </c>
      <c r="X126" s="63">
        <v>75</v>
      </c>
      <c r="Y126" s="62"/>
      <c r="Z126" s="62">
        <v>12</v>
      </c>
      <c r="AA126" s="63">
        <v>36</v>
      </c>
      <c r="AB126" s="63">
        <v>20</v>
      </c>
      <c r="AC126" s="63"/>
      <c r="AD126" s="63"/>
      <c r="AE126" s="63">
        <f t="shared" si="2"/>
        <v>1308</v>
      </c>
    </row>
    <row r="127" spans="1:31" x14ac:dyDescent="0.25">
      <c r="A127" s="67" t="s">
        <v>1205</v>
      </c>
      <c r="B127" s="61" t="s">
        <v>1037</v>
      </c>
      <c r="C127" s="62"/>
      <c r="D127" s="63"/>
      <c r="E127" s="63"/>
      <c r="F127" s="63"/>
      <c r="G127" s="63"/>
      <c r="H127" s="63">
        <v>31</v>
      </c>
      <c r="I127" s="63">
        <v>44</v>
      </c>
      <c r="J127" s="63"/>
      <c r="K127" s="63"/>
      <c r="L127" s="63">
        <v>12</v>
      </c>
      <c r="M127" s="63">
        <v>6</v>
      </c>
      <c r="N127" s="63">
        <v>6</v>
      </c>
      <c r="O127" s="62"/>
      <c r="P127" s="63"/>
      <c r="Q127" s="63"/>
      <c r="R127" s="63">
        <v>30</v>
      </c>
      <c r="S127" s="63"/>
      <c r="T127" s="63"/>
      <c r="U127" s="63"/>
      <c r="V127" s="63"/>
      <c r="W127" s="63"/>
      <c r="X127" s="63">
        <v>0</v>
      </c>
      <c r="Y127" s="62"/>
      <c r="Z127" s="62"/>
      <c r="AA127" s="63"/>
      <c r="AB127" s="63"/>
      <c r="AC127" s="63"/>
      <c r="AD127" s="63"/>
      <c r="AE127" s="63">
        <f t="shared" si="2"/>
        <v>129</v>
      </c>
    </row>
    <row r="128" spans="1:31" x14ac:dyDescent="0.25">
      <c r="A128" s="67" t="s">
        <v>1206</v>
      </c>
      <c r="B128" s="61" t="s">
        <v>1037</v>
      </c>
      <c r="C128" s="62">
        <v>36</v>
      </c>
      <c r="D128" s="63"/>
      <c r="E128" s="63"/>
      <c r="F128" s="63"/>
      <c r="G128" s="63"/>
      <c r="H128" s="63">
        <v>118</v>
      </c>
      <c r="I128" s="63"/>
      <c r="J128" s="63">
        <v>24</v>
      </c>
      <c r="K128" s="63">
        <v>60</v>
      </c>
      <c r="L128" s="63">
        <v>12</v>
      </c>
      <c r="M128" s="63"/>
      <c r="N128" s="63"/>
      <c r="O128" s="62"/>
      <c r="P128" s="63">
        <v>621</v>
      </c>
      <c r="Q128" s="63">
        <v>30</v>
      </c>
      <c r="R128" s="63">
        <v>60</v>
      </c>
      <c r="S128" s="63"/>
      <c r="T128" s="63"/>
      <c r="U128" s="63"/>
      <c r="V128" s="63"/>
      <c r="W128" s="63"/>
      <c r="X128" s="63">
        <v>12</v>
      </c>
      <c r="Y128" s="62"/>
      <c r="Z128" s="62"/>
      <c r="AA128" s="63"/>
      <c r="AB128" s="63"/>
      <c r="AC128" s="63"/>
      <c r="AD128" s="63"/>
      <c r="AE128" s="63">
        <f t="shared" si="2"/>
        <v>973</v>
      </c>
    </row>
    <row r="129" spans="1:31" x14ac:dyDescent="0.25">
      <c r="A129" s="67" t="s">
        <v>1207</v>
      </c>
      <c r="B129" s="61" t="s">
        <v>1037</v>
      </c>
      <c r="C129" s="62"/>
      <c r="D129" s="63">
        <v>30</v>
      </c>
      <c r="E129" s="63">
        <v>27</v>
      </c>
      <c r="F129" s="63"/>
      <c r="G129" s="63">
        <v>36</v>
      </c>
      <c r="H129" s="63">
        <v>2</v>
      </c>
      <c r="I129" s="63">
        <v>24</v>
      </c>
      <c r="J129" s="63">
        <v>0</v>
      </c>
      <c r="K129" s="63"/>
      <c r="L129" s="63">
        <v>12</v>
      </c>
      <c r="M129" s="63"/>
      <c r="N129" s="63"/>
      <c r="O129" s="62">
        <v>15</v>
      </c>
      <c r="P129" s="63"/>
      <c r="Q129" s="63"/>
      <c r="R129" s="63">
        <v>3</v>
      </c>
      <c r="S129" s="63"/>
      <c r="T129" s="63">
        <v>6</v>
      </c>
      <c r="U129" s="63"/>
      <c r="V129" s="63"/>
      <c r="W129" s="63"/>
      <c r="X129" s="63">
        <v>15</v>
      </c>
      <c r="Y129" s="62">
        <v>20</v>
      </c>
      <c r="Z129" s="62">
        <v>12</v>
      </c>
      <c r="AA129" s="63"/>
      <c r="AB129" s="63">
        <v>30</v>
      </c>
      <c r="AC129" s="63"/>
      <c r="AD129" s="63"/>
      <c r="AE129" s="63">
        <f t="shared" si="2"/>
        <v>232</v>
      </c>
    </row>
    <row r="130" spans="1:31" x14ac:dyDescent="0.25">
      <c r="A130" s="67" t="s">
        <v>1208</v>
      </c>
      <c r="B130" s="61" t="s">
        <v>1037</v>
      </c>
      <c r="C130" s="62"/>
      <c r="D130" s="63"/>
      <c r="E130" s="63"/>
      <c r="F130" s="63"/>
      <c r="G130" s="63">
        <v>0</v>
      </c>
      <c r="H130" s="63"/>
      <c r="I130" s="63"/>
      <c r="J130" s="63"/>
      <c r="K130" s="63"/>
      <c r="L130" s="63"/>
      <c r="M130" s="63"/>
      <c r="N130" s="63">
        <v>3</v>
      </c>
      <c r="O130" s="62">
        <v>12</v>
      </c>
      <c r="P130" s="63"/>
      <c r="Q130" s="63"/>
      <c r="R130" s="63">
        <v>0</v>
      </c>
      <c r="S130" s="63"/>
      <c r="T130" s="63"/>
      <c r="U130" s="63"/>
      <c r="V130" s="63"/>
      <c r="W130" s="63"/>
      <c r="X130" s="63">
        <v>0</v>
      </c>
      <c r="Y130" s="62">
        <v>5</v>
      </c>
      <c r="Z130" s="62"/>
      <c r="AA130" s="63"/>
      <c r="AB130" s="63">
        <v>2</v>
      </c>
      <c r="AC130" s="63"/>
      <c r="AD130" s="63"/>
      <c r="AE130" s="63">
        <f t="shared" si="2"/>
        <v>22</v>
      </c>
    </row>
    <row r="131" spans="1:31" x14ac:dyDescent="0.25">
      <c r="A131" s="67" t="s">
        <v>1209</v>
      </c>
      <c r="B131" s="61" t="s">
        <v>1037</v>
      </c>
      <c r="C131" s="62"/>
      <c r="D131" s="63"/>
      <c r="E131" s="63"/>
      <c r="F131" s="63"/>
      <c r="G131" s="63"/>
      <c r="H131" s="63">
        <v>8</v>
      </c>
      <c r="I131" s="63"/>
      <c r="J131" s="63"/>
      <c r="K131" s="63"/>
      <c r="L131" s="63">
        <v>12</v>
      </c>
      <c r="M131" s="63"/>
      <c r="N131" s="63"/>
      <c r="O131" s="62">
        <v>45</v>
      </c>
      <c r="P131" s="63"/>
      <c r="Q131" s="63">
        <v>6</v>
      </c>
      <c r="R131" s="63">
        <v>0</v>
      </c>
      <c r="S131" s="63">
        <v>36</v>
      </c>
      <c r="T131" s="63"/>
      <c r="U131" s="63"/>
      <c r="V131" s="63"/>
      <c r="W131" s="63"/>
      <c r="X131" s="63">
        <v>12</v>
      </c>
      <c r="Y131" s="62"/>
      <c r="Z131" s="62"/>
      <c r="AA131" s="63"/>
      <c r="AB131" s="63"/>
      <c r="AC131" s="63"/>
      <c r="AD131" s="63"/>
      <c r="AE131" s="63">
        <f t="shared" si="2"/>
        <v>119</v>
      </c>
    </row>
    <row r="132" spans="1:31" x14ac:dyDescent="0.25">
      <c r="A132" s="67" t="s">
        <v>1210</v>
      </c>
      <c r="B132" s="61" t="s">
        <v>1037</v>
      </c>
      <c r="C132" s="62"/>
      <c r="D132" s="63"/>
      <c r="E132" s="63">
        <v>180</v>
      </c>
      <c r="F132" s="63"/>
      <c r="G132" s="63">
        <v>12</v>
      </c>
      <c r="H132" s="63"/>
      <c r="I132" s="63">
        <v>5</v>
      </c>
      <c r="J132" s="63"/>
      <c r="K132" s="63"/>
      <c r="L132" s="63"/>
      <c r="M132" s="63">
        <v>24</v>
      </c>
      <c r="N132" s="63"/>
      <c r="O132" s="62"/>
      <c r="P132" s="63"/>
      <c r="Q132" s="63"/>
      <c r="R132" s="63">
        <v>0</v>
      </c>
      <c r="S132" s="63"/>
      <c r="T132" s="63"/>
      <c r="U132" s="63"/>
      <c r="V132" s="63">
        <v>15</v>
      </c>
      <c r="W132" s="63"/>
      <c r="X132" s="63">
        <v>0</v>
      </c>
      <c r="Y132" s="62"/>
      <c r="Z132" s="62">
        <v>12</v>
      </c>
      <c r="AA132" s="63"/>
      <c r="AB132" s="63">
        <v>10</v>
      </c>
      <c r="AC132" s="63"/>
      <c r="AD132" s="63"/>
      <c r="AE132" s="63">
        <f t="shared" si="2"/>
        <v>258</v>
      </c>
    </row>
    <row r="133" spans="1:31" x14ac:dyDescent="0.25">
      <c r="A133" s="67" t="s">
        <v>1211</v>
      </c>
      <c r="B133" s="61" t="s">
        <v>1037</v>
      </c>
      <c r="C133" s="62"/>
      <c r="D133" s="63"/>
      <c r="E133" s="63"/>
      <c r="F133" s="63"/>
      <c r="G133" s="63"/>
      <c r="H133" s="63">
        <v>14</v>
      </c>
      <c r="I133" s="63"/>
      <c r="J133" s="63"/>
      <c r="K133" s="63"/>
      <c r="L133" s="63"/>
      <c r="M133" s="63">
        <v>50</v>
      </c>
      <c r="N133" s="63"/>
      <c r="O133" s="62"/>
      <c r="P133" s="63"/>
      <c r="Q133" s="63">
        <v>12</v>
      </c>
      <c r="R133" s="63">
        <v>0</v>
      </c>
      <c r="S133" s="63"/>
      <c r="T133" s="63"/>
      <c r="U133" s="63"/>
      <c r="V133" s="63"/>
      <c r="W133" s="63"/>
      <c r="X133" s="63">
        <v>36</v>
      </c>
      <c r="Y133" s="62"/>
      <c r="Z133" s="62"/>
      <c r="AA133" s="63">
        <v>18</v>
      </c>
      <c r="AB133" s="63">
        <v>30</v>
      </c>
      <c r="AC133" s="63"/>
      <c r="AD133" s="63"/>
      <c r="AE133" s="63">
        <f t="shared" si="2"/>
        <v>160</v>
      </c>
    </row>
    <row r="134" spans="1:31" x14ac:dyDescent="0.25">
      <c r="A134" s="67" t="s">
        <v>1212</v>
      </c>
      <c r="B134" s="61" t="s">
        <v>1037</v>
      </c>
      <c r="C134" s="63"/>
      <c r="D134" s="63"/>
      <c r="E134" s="63"/>
      <c r="F134" s="63"/>
      <c r="G134" s="63">
        <v>36</v>
      </c>
      <c r="H134" s="63">
        <v>23</v>
      </c>
      <c r="I134" s="63"/>
      <c r="J134" s="63">
        <v>55</v>
      </c>
      <c r="K134" s="63"/>
      <c r="L134" s="63">
        <v>12</v>
      </c>
      <c r="M134" s="63">
        <v>120</v>
      </c>
      <c r="N134" s="63"/>
      <c r="O134" s="63"/>
      <c r="P134" s="63"/>
      <c r="Q134" s="63">
        <v>30</v>
      </c>
      <c r="R134" s="63">
        <v>0</v>
      </c>
      <c r="S134" s="63"/>
      <c r="T134" s="63"/>
      <c r="U134" s="63"/>
      <c r="V134" s="63"/>
      <c r="W134" s="63"/>
      <c r="X134" s="63">
        <v>36</v>
      </c>
      <c r="Y134" s="63"/>
      <c r="Z134" s="63"/>
      <c r="AA134" s="63"/>
      <c r="AB134" s="63"/>
      <c r="AC134" s="63"/>
      <c r="AD134" s="63"/>
      <c r="AE134" s="63">
        <f t="shared" si="2"/>
        <v>312</v>
      </c>
    </row>
    <row r="135" spans="1:31" x14ac:dyDescent="0.25">
      <c r="A135" s="67" t="s">
        <v>1213</v>
      </c>
      <c r="B135" s="61" t="s">
        <v>1037</v>
      </c>
      <c r="C135" s="62"/>
      <c r="D135" s="63"/>
      <c r="E135" s="63"/>
      <c r="F135" s="63"/>
      <c r="G135" s="63"/>
      <c r="H135" s="63">
        <v>36</v>
      </c>
      <c r="I135" s="63"/>
      <c r="J135" s="63"/>
      <c r="K135" s="63"/>
      <c r="L135" s="63">
        <v>12</v>
      </c>
      <c r="M135" s="63">
        <v>160</v>
      </c>
      <c r="N135" s="63"/>
      <c r="O135" s="62">
        <v>45</v>
      </c>
      <c r="P135" s="63"/>
      <c r="Q135" s="63">
        <v>30</v>
      </c>
      <c r="R135" s="63">
        <v>0</v>
      </c>
      <c r="S135" s="63"/>
      <c r="T135" s="63"/>
      <c r="U135" s="63"/>
      <c r="V135" s="63"/>
      <c r="W135" s="63"/>
      <c r="X135" s="63">
        <v>36</v>
      </c>
      <c r="Y135" s="62"/>
      <c r="Z135" s="62"/>
      <c r="AA135" s="63">
        <v>9</v>
      </c>
      <c r="AB135" s="63">
        <v>20</v>
      </c>
      <c r="AC135" s="63"/>
      <c r="AD135" s="63"/>
      <c r="AE135" s="63">
        <f t="shared" si="2"/>
        <v>348</v>
      </c>
    </row>
    <row r="136" spans="1:31" x14ac:dyDescent="0.25">
      <c r="A136" s="67" t="s">
        <v>1214</v>
      </c>
      <c r="B136" s="61" t="s">
        <v>1037</v>
      </c>
      <c r="C136" s="62"/>
      <c r="D136" s="63">
        <v>15</v>
      </c>
      <c r="E136" s="63"/>
      <c r="F136" s="63"/>
      <c r="G136" s="63">
        <v>156</v>
      </c>
      <c r="H136" s="63">
        <v>68</v>
      </c>
      <c r="I136" s="63"/>
      <c r="J136" s="63"/>
      <c r="K136" s="63"/>
      <c r="L136" s="63"/>
      <c r="M136" s="63">
        <v>180</v>
      </c>
      <c r="N136" s="63" t="s">
        <v>971</v>
      </c>
      <c r="O136" s="62"/>
      <c r="P136" s="63">
        <v>477</v>
      </c>
      <c r="Q136" s="63">
        <v>12</v>
      </c>
      <c r="R136" s="63">
        <v>0</v>
      </c>
      <c r="S136" s="63">
        <v>36</v>
      </c>
      <c r="T136" s="63"/>
      <c r="U136" s="63"/>
      <c r="V136" s="63"/>
      <c r="W136" s="63"/>
      <c r="X136" s="63">
        <v>24</v>
      </c>
      <c r="Y136" s="62"/>
      <c r="Z136" s="62"/>
      <c r="AA136" s="63"/>
      <c r="AB136" s="63"/>
      <c r="AC136" s="63"/>
      <c r="AD136" s="63"/>
      <c r="AE136" s="63">
        <f t="shared" si="2"/>
        <v>968</v>
      </c>
    </row>
    <row r="137" spans="1:31" x14ac:dyDescent="0.25">
      <c r="A137" s="67" t="s">
        <v>1215</v>
      </c>
      <c r="B137" s="61" t="s">
        <v>1037</v>
      </c>
      <c r="C137" s="62">
        <v>296</v>
      </c>
      <c r="D137" s="63">
        <v>200</v>
      </c>
      <c r="E137" s="63">
        <v>60</v>
      </c>
      <c r="F137" s="63"/>
      <c r="G137" s="63">
        <v>84</v>
      </c>
      <c r="H137" s="63">
        <v>23</v>
      </c>
      <c r="I137" s="63">
        <v>88</v>
      </c>
      <c r="J137" s="63">
        <v>205</v>
      </c>
      <c r="K137" s="63">
        <v>36</v>
      </c>
      <c r="L137" s="63">
        <v>60</v>
      </c>
      <c r="M137" s="63">
        <v>220</v>
      </c>
      <c r="N137" s="63">
        <v>50</v>
      </c>
      <c r="O137" s="62">
        <v>120</v>
      </c>
      <c r="P137" s="63">
        <v>318</v>
      </c>
      <c r="Q137" s="63">
        <v>100</v>
      </c>
      <c r="R137" s="63">
        <v>30</v>
      </c>
      <c r="S137" s="63">
        <v>36</v>
      </c>
      <c r="T137" s="63">
        <f>12*5</f>
        <v>60</v>
      </c>
      <c r="U137" s="63"/>
      <c r="V137" s="63"/>
      <c r="W137" s="63"/>
      <c r="X137" s="63">
        <v>120</v>
      </c>
      <c r="Y137" s="62"/>
      <c r="Z137" s="62">
        <v>48</v>
      </c>
      <c r="AA137" s="63"/>
      <c r="AB137" s="63">
        <v>20</v>
      </c>
      <c r="AC137" s="63">
        <v>15</v>
      </c>
      <c r="AD137" s="63"/>
      <c r="AE137" s="63">
        <f t="shared" si="2"/>
        <v>2189</v>
      </c>
    </row>
    <row r="138" spans="1:31" x14ac:dyDescent="0.25">
      <c r="A138" s="67" t="s">
        <v>1216</v>
      </c>
      <c r="B138" s="61" t="s">
        <v>1217</v>
      </c>
      <c r="C138" s="62"/>
      <c r="D138" s="63"/>
      <c r="E138" s="63"/>
      <c r="F138" s="63">
        <v>2415</v>
      </c>
      <c r="G138" s="63"/>
      <c r="H138" s="63"/>
      <c r="I138" s="63"/>
      <c r="J138" s="63"/>
      <c r="K138" s="63"/>
      <c r="L138" s="63"/>
      <c r="M138" s="63"/>
      <c r="N138" s="63"/>
      <c r="O138" s="62"/>
      <c r="P138" s="63"/>
      <c r="Q138" s="63"/>
      <c r="R138" s="63"/>
      <c r="S138" s="63"/>
      <c r="T138" s="63"/>
      <c r="U138" s="63"/>
      <c r="V138" s="63"/>
      <c r="W138" s="63"/>
      <c r="X138" s="63"/>
      <c r="Y138" s="62"/>
      <c r="Z138" s="62"/>
      <c r="AA138" s="63"/>
      <c r="AB138" s="63"/>
      <c r="AC138" s="63"/>
      <c r="AD138" s="63"/>
      <c r="AE138" s="63">
        <f>SUM(C138:AC138)</f>
        <v>2415</v>
      </c>
    </row>
    <row r="139" spans="1:31" x14ac:dyDescent="0.25">
      <c r="A139" s="67" t="s">
        <v>1218</v>
      </c>
      <c r="B139" s="61" t="s">
        <v>1037</v>
      </c>
      <c r="C139" s="62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>
        <v>6</v>
      </c>
      <c r="O139" s="62"/>
      <c r="P139" s="63">
        <v>18</v>
      </c>
      <c r="Q139" s="63"/>
      <c r="R139" s="63">
        <v>0</v>
      </c>
      <c r="S139" s="63">
        <v>20</v>
      </c>
      <c r="T139" s="63"/>
      <c r="U139" s="63"/>
      <c r="V139" s="63"/>
      <c r="W139" s="63"/>
      <c r="X139" s="63">
        <v>9</v>
      </c>
      <c r="Y139" s="62"/>
      <c r="Z139" s="62"/>
      <c r="AA139" s="63"/>
      <c r="AB139" s="63"/>
      <c r="AC139" s="63"/>
      <c r="AD139" s="63"/>
      <c r="AE139" s="63">
        <f t="shared" si="2"/>
        <v>53</v>
      </c>
    </row>
    <row r="140" spans="1:31" x14ac:dyDescent="0.25">
      <c r="A140" s="67" t="s">
        <v>1219</v>
      </c>
      <c r="B140" s="61" t="s">
        <v>1037</v>
      </c>
      <c r="C140" s="62"/>
      <c r="D140" s="63"/>
      <c r="E140" s="63"/>
      <c r="F140" s="63"/>
      <c r="G140" s="63"/>
      <c r="H140" s="63"/>
      <c r="I140" s="63">
        <v>12</v>
      </c>
      <c r="J140" s="63"/>
      <c r="K140" s="63"/>
      <c r="L140" s="63"/>
      <c r="M140" s="63">
        <v>6</v>
      </c>
      <c r="N140" s="63">
        <v>6</v>
      </c>
      <c r="O140" s="62"/>
      <c r="P140" s="63"/>
      <c r="Q140" s="63"/>
      <c r="R140" s="63">
        <v>0</v>
      </c>
      <c r="S140" s="63"/>
      <c r="T140" s="63"/>
      <c r="U140" s="63"/>
      <c r="V140" s="63"/>
      <c r="W140" s="63"/>
      <c r="X140" s="63">
        <v>9</v>
      </c>
      <c r="Y140" s="62"/>
      <c r="Z140" s="62"/>
      <c r="AA140" s="63"/>
      <c r="AB140" s="63"/>
      <c r="AC140" s="63"/>
      <c r="AD140" s="63"/>
      <c r="AE140" s="63">
        <f t="shared" si="2"/>
        <v>33</v>
      </c>
    </row>
    <row r="141" spans="1:31" x14ac:dyDescent="0.25">
      <c r="A141" s="67" t="s">
        <v>1220</v>
      </c>
      <c r="B141" s="61" t="s">
        <v>1037</v>
      </c>
      <c r="C141" s="62"/>
      <c r="D141" s="63"/>
      <c r="E141" s="63"/>
      <c r="F141" s="63"/>
      <c r="G141" s="63"/>
      <c r="H141" s="63"/>
      <c r="I141" s="63">
        <v>32</v>
      </c>
      <c r="J141" s="63"/>
      <c r="K141" s="63"/>
      <c r="L141" s="63"/>
      <c r="M141" s="63">
        <v>6</v>
      </c>
      <c r="N141" s="63">
        <v>6</v>
      </c>
      <c r="O141" s="62"/>
      <c r="P141" s="63"/>
      <c r="Q141" s="63"/>
      <c r="R141" s="63">
        <v>0</v>
      </c>
      <c r="S141" s="63">
        <v>20</v>
      </c>
      <c r="T141" s="63"/>
      <c r="U141" s="63"/>
      <c r="V141" s="63"/>
      <c r="W141" s="63"/>
      <c r="X141" s="63">
        <v>9</v>
      </c>
      <c r="Y141" s="62"/>
      <c r="Z141" s="62"/>
      <c r="AA141" s="63"/>
      <c r="AB141" s="63"/>
      <c r="AC141" s="63"/>
      <c r="AD141" s="63"/>
      <c r="AE141" s="63">
        <f t="shared" si="2"/>
        <v>73</v>
      </c>
    </row>
    <row r="142" spans="1:31" x14ac:dyDescent="0.25">
      <c r="A142" s="67" t="s">
        <v>1221</v>
      </c>
      <c r="B142" s="61" t="s">
        <v>1037</v>
      </c>
      <c r="C142" s="62">
        <v>24</v>
      </c>
      <c r="D142" s="63"/>
      <c r="E142" s="63"/>
      <c r="F142" s="63"/>
      <c r="G142" s="63">
        <v>48</v>
      </c>
      <c r="H142" s="63">
        <v>9</v>
      </c>
      <c r="I142" s="63">
        <v>43</v>
      </c>
      <c r="J142" s="63"/>
      <c r="K142" s="63"/>
      <c r="L142" s="63"/>
      <c r="M142" s="63">
        <v>6</v>
      </c>
      <c r="N142" s="63">
        <v>6</v>
      </c>
      <c r="O142" s="62"/>
      <c r="P142" s="63">
        <v>9</v>
      </c>
      <c r="Q142" s="63"/>
      <c r="R142" s="63">
        <v>0</v>
      </c>
      <c r="S142" s="63"/>
      <c r="T142" s="63"/>
      <c r="U142" s="63"/>
      <c r="V142" s="63"/>
      <c r="W142" s="63"/>
      <c r="X142" s="63">
        <v>9</v>
      </c>
      <c r="Y142" s="62"/>
      <c r="Z142" s="62"/>
      <c r="AA142" s="63"/>
      <c r="AB142" s="63"/>
      <c r="AC142" s="63"/>
      <c r="AD142" s="63"/>
      <c r="AE142" s="63">
        <f t="shared" si="2"/>
        <v>154</v>
      </c>
    </row>
    <row r="143" spans="1:31" x14ac:dyDescent="0.25">
      <c r="A143" s="67" t="s">
        <v>1222</v>
      </c>
      <c r="B143" s="61" t="s">
        <v>1037</v>
      </c>
      <c r="C143" s="62"/>
      <c r="D143" s="63"/>
      <c r="E143" s="63"/>
      <c r="F143" s="63"/>
      <c r="G143" s="63">
        <v>30</v>
      </c>
      <c r="H143" s="63">
        <v>63</v>
      </c>
      <c r="I143" s="63"/>
      <c r="J143" s="63">
        <v>87</v>
      </c>
      <c r="K143" s="63"/>
      <c r="L143" s="63">
        <v>54</v>
      </c>
      <c r="M143" s="63">
        <v>240</v>
      </c>
      <c r="N143" s="63"/>
      <c r="O143" s="62">
        <v>80</v>
      </c>
      <c r="P143" s="63">
        <v>71</v>
      </c>
      <c r="Q143" s="63">
        <v>12</v>
      </c>
      <c r="R143" s="63">
        <v>30</v>
      </c>
      <c r="S143" s="63">
        <v>36</v>
      </c>
      <c r="T143" s="63"/>
      <c r="U143" s="63"/>
      <c r="V143" s="63"/>
      <c r="W143" s="63">
        <v>12</v>
      </c>
      <c r="X143" s="63">
        <v>30</v>
      </c>
      <c r="Y143" s="62"/>
      <c r="Z143" s="62"/>
      <c r="AA143" s="63"/>
      <c r="AB143" s="63">
        <v>10</v>
      </c>
      <c r="AC143" s="63"/>
      <c r="AD143" s="63"/>
      <c r="AE143" s="63">
        <f t="shared" si="2"/>
        <v>755</v>
      </c>
    </row>
    <row r="144" spans="1:31" x14ac:dyDescent="0.25">
      <c r="A144" s="67" t="s">
        <v>1223</v>
      </c>
      <c r="B144" s="61" t="s">
        <v>1037</v>
      </c>
      <c r="C144" s="62"/>
      <c r="D144" s="63"/>
      <c r="E144" s="63"/>
      <c r="F144" s="63"/>
      <c r="G144" s="63"/>
      <c r="H144" s="63"/>
      <c r="I144" s="63"/>
      <c r="J144" s="63"/>
      <c r="K144" s="63">
        <v>24</v>
      </c>
      <c r="L144" s="63"/>
      <c r="M144" s="63">
        <v>12</v>
      </c>
      <c r="N144" s="63">
        <v>6</v>
      </c>
      <c r="O144" s="62">
        <v>21</v>
      </c>
      <c r="P144" s="63"/>
      <c r="Q144" s="63"/>
      <c r="R144" s="63">
        <v>0</v>
      </c>
      <c r="S144" s="63"/>
      <c r="T144" s="63"/>
      <c r="U144" s="63"/>
      <c r="V144" s="63"/>
      <c r="W144" s="63"/>
      <c r="X144" s="63">
        <v>15</v>
      </c>
      <c r="Y144" s="62"/>
      <c r="Z144" s="62"/>
      <c r="AA144" s="63"/>
      <c r="AB144" s="63"/>
      <c r="AC144" s="63"/>
      <c r="AD144" s="63"/>
      <c r="AE144" s="63">
        <f t="shared" si="2"/>
        <v>78</v>
      </c>
    </row>
    <row r="145" spans="1:31" x14ac:dyDescent="0.25">
      <c r="A145" s="67" t="s">
        <v>1224</v>
      </c>
      <c r="B145" s="61" t="s">
        <v>1037</v>
      </c>
      <c r="C145" s="62"/>
      <c r="D145" s="63">
        <v>150</v>
      </c>
      <c r="E145" s="63">
        <v>60</v>
      </c>
      <c r="F145" s="63"/>
      <c r="G145" s="63">
        <v>30</v>
      </c>
      <c r="H145" s="63">
        <v>21</v>
      </c>
      <c r="I145" s="63"/>
      <c r="J145" s="63">
        <v>303</v>
      </c>
      <c r="K145" s="63">
        <v>24</v>
      </c>
      <c r="L145" s="63">
        <v>12</v>
      </c>
      <c r="M145" s="63">
        <v>100</v>
      </c>
      <c r="N145" s="63">
        <v>40</v>
      </c>
      <c r="O145" s="62">
        <v>21</v>
      </c>
      <c r="P145" s="63">
        <v>132</v>
      </c>
      <c r="Q145" s="63">
        <v>60</v>
      </c>
      <c r="R145" s="63">
        <v>0</v>
      </c>
      <c r="S145" s="63">
        <v>20</v>
      </c>
      <c r="T145" s="63">
        <v>15</v>
      </c>
      <c r="U145" s="63"/>
      <c r="V145" s="63"/>
      <c r="W145" s="63"/>
      <c r="X145" s="63">
        <v>18</v>
      </c>
      <c r="Y145" s="62"/>
      <c r="Z145" s="62">
        <v>24</v>
      </c>
      <c r="AA145" s="63">
        <v>6</v>
      </c>
      <c r="AB145" s="63">
        <v>2</v>
      </c>
      <c r="AC145" s="63"/>
      <c r="AD145" s="63"/>
      <c r="AE145" s="63">
        <f t="shared" si="2"/>
        <v>1038</v>
      </c>
    </row>
    <row r="146" spans="1:31" x14ac:dyDescent="0.25">
      <c r="A146" s="67" t="s">
        <v>1225</v>
      </c>
      <c r="B146" s="61" t="s">
        <v>1037</v>
      </c>
      <c r="C146" s="62"/>
      <c r="D146" s="63"/>
      <c r="E146" s="63"/>
      <c r="F146" s="63">
        <v>56</v>
      </c>
      <c r="G146" s="63">
        <v>18</v>
      </c>
      <c r="H146" s="63">
        <v>10</v>
      </c>
      <c r="I146" s="63"/>
      <c r="J146" s="63">
        <v>12</v>
      </c>
      <c r="K146" s="63"/>
      <c r="L146" s="63"/>
      <c r="M146" s="63"/>
      <c r="N146" s="63"/>
      <c r="O146" s="62"/>
      <c r="P146" s="63">
        <v>84</v>
      </c>
      <c r="Q146" s="63"/>
      <c r="R146" s="63">
        <v>0</v>
      </c>
      <c r="S146" s="63"/>
      <c r="T146" s="63"/>
      <c r="U146" s="63"/>
      <c r="V146" s="63"/>
      <c r="W146" s="63">
        <v>12</v>
      </c>
      <c r="X146" s="63">
        <v>12</v>
      </c>
      <c r="Y146" s="62">
        <v>20</v>
      </c>
      <c r="Z146" s="62"/>
      <c r="AA146" s="63"/>
      <c r="AB146" s="63"/>
      <c r="AC146" s="63"/>
      <c r="AD146" s="63"/>
      <c r="AE146" s="63">
        <f t="shared" si="2"/>
        <v>224</v>
      </c>
    </row>
    <row r="147" spans="1:31" x14ac:dyDescent="0.25">
      <c r="A147" s="67" t="s">
        <v>1226</v>
      </c>
      <c r="B147" s="61" t="s">
        <v>1037</v>
      </c>
      <c r="C147" s="62"/>
      <c r="D147" s="63"/>
      <c r="E147" s="63"/>
      <c r="F147" s="63"/>
      <c r="G147" s="63">
        <v>250</v>
      </c>
      <c r="H147" s="63">
        <v>62</v>
      </c>
      <c r="I147" s="63"/>
      <c r="J147" s="63"/>
      <c r="K147" s="63"/>
      <c r="L147" s="63">
        <v>48</v>
      </c>
      <c r="M147" s="63">
        <v>40</v>
      </c>
      <c r="N147" s="63"/>
      <c r="O147" s="62"/>
      <c r="P147" s="63">
        <v>72</v>
      </c>
      <c r="Q147" s="63">
        <v>150</v>
      </c>
      <c r="R147" s="63">
        <v>0</v>
      </c>
      <c r="S147" s="63">
        <v>144</v>
      </c>
      <c r="T147" s="63"/>
      <c r="U147" s="63"/>
      <c r="V147" s="63"/>
      <c r="W147" s="63"/>
      <c r="X147" s="63">
        <v>12</v>
      </c>
      <c r="Y147" s="62"/>
      <c r="Z147" s="62"/>
      <c r="AA147" s="63">
        <v>6</v>
      </c>
      <c r="AB147" s="63">
        <v>10</v>
      </c>
      <c r="AC147" s="63"/>
      <c r="AD147" s="63"/>
      <c r="AE147" s="63">
        <f t="shared" si="2"/>
        <v>794</v>
      </c>
    </row>
    <row r="148" spans="1:31" x14ac:dyDescent="0.25">
      <c r="A148" s="67" t="s">
        <v>1227</v>
      </c>
      <c r="B148" s="61" t="s">
        <v>1037</v>
      </c>
      <c r="C148" s="62">
        <v>72</v>
      </c>
      <c r="D148" s="63"/>
      <c r="E148" s="63"/>
      <c r="F148" s="63"/>
      <c r="G148" s="63">
        <v>12</v>
      </c>
      <c r="H148" s="63"/>
      <c r="I148" s="63"/>
      <c r="J148" s="63"/>
      <c r="K148" s="63"/>
      <c r="L148" s="63"/>
      <c r="M148" s="63"/>
      <c r="N148" s="63"/>
      <c r="O148" s="62"/>
      <c r="P148" s="63"/>
      <c r="Q148" s="63"/>
      <c r="R148" s="63">
        <v>0</v>
      </c>
      <c r="S148" s="63"/>
      <c r="T148" s="63"/>
      <c r="U148" s="63"/>
      <c r="V148" s="63"/>
      <c r="W148" s="63"/>
      <c r="X148" s="63">
        <v>18</v>
      </c>
      <c r="Y148" s="62"/>
      <c r="Z148" s="62"/>
      <c r="AA148" s="63"/>
      <c r="AB148" s="63"/>
      <c r="AC148" s="63"/>
      <c r="AD148" s="63"/>
      <c r="AE148" s="63">
        <f t="shared" si="2"/>
        <v>102</v>
      </c>
    </row>
    <row r="149" spans="1:31" x14ac:dyDescent="0.25">
      <c r="A149" s="67" t="s">
        <v>1228</v>
      </c>
      <c r="B149" s="61" t="s">
        <v>1037</v>
      </c>
      <c r="C149" s="62">
        <v>24</v>
      </c>
      <c r="D149" s="63"/>
      <c r="E149" s="63">
        <v>27</v>
      </c>
      <c r="F149" s="63"/>
      <c r="G149" s="63">
        <v>12</v>
      </c>
      <c r="H149" s="63"/>
      <c r="I149" s="63"/>
      <c r="J149" s="63"/>
      <c r="K149" s="63"/>
      <c r="L149" s="63"/>
      <c r="M149" s="63"/>
      <c r="N149" s="63"/>
      <c r="O149" s="62">
        <v>45</v>
      </c>
      <c r="P149" s="63"/>
      <c r="Q149" s="63"/>
      <c r="R149" s="63">
        <v>0</v>
      </c>
      <c r="S149" s="63"/>
      <c r="T149" s="63"/>
      <c r="U149" s="63"/>
      <c r="V149" s="63"/>
      <c r="W149" s="63"/>
      <c r="X149" s="63">
        <v>0</v>
      </c>
      <c r="Y149" s="62"/>
      <c r="Z149" s="62"/>
      <c r="AA149" s="63"/>
      <c r="AB149" s="63"/>
      <c r="AC149" s="63"/>
      <c r="AD149" s="63"/>
      <c r="AE149" s="63">
        <f t="shared" si="2"/>
        <v>108</v>
      </c>
    </row>
    <row r="150" spans="1:31" x14ac:dyDescent="0.25">
      <c r="A150" s="67" t="s">
        <v>1229</v>
      </c>
      <c r="B150" s="61" t="s">
        <v>1037</v>
      </c>
      <c r="C150" s="62">
        <v>48</v>
      </c>
      <c r="D150" s="63"/>
      <c r="E150" s="63"/>
      <c r="F150" s="63"/>
      <c r="G150" s="63">
        <v>12</v>
      </c>
      <c r="H150" s="63"/>
      <c r="I150" s="63"/>
      <c r="J150" s="63"/>
      <c r="K150" s="63"/>
      <c r="L150" s="63"/>
      <c r="M150" s="63"/>
      <c r="N150" s="63"/>
      <c r="O150" s="62"/>
      <c r="P150" s="63"/>
      <c r="Q150" s="63"/>
      <c r="R150" s="63">
        <v>0</v>
      </c>
      <c r="S150" s="63"/>
      <c r="T150" s="63"/>
      <c r="U150" s="63"/>
      <c r="V150" s="63"/>
      <c r="W150" s="63"/>
      <c r="X150" s="63">
        <v>24</v>
      </c>
      <c r="Y150" s="62"/>
      <c r="Z150" s="62"/>
      <c r="AA150" s="63"/>
      <c r="AB150" s="63"/>
      <c r="AC150" s="63"/>
      <c r="AD150" s="63"/>
      <c r="AE150" s="63">
        <f t="shared" si="2"/>
        <v>84</v>
      </c>
    </row>
    <row r="151" spans="1:31" x14ac:dyDescent="0.25">
      <c r="A151" s="67" t="s">
        <v>1230</v>
      </c>
      <c r="B151" s="61" t="s">
        <v>1037</v>
      </c>
      <c r="C151" s="62">
        <v>474</v>
      </c>
      <c r="D151" s="63"/>
      <c r="E151" s="63">
        <v>150</v>
      </c>
      <c r="F151" s="63">
        <v>72</v>
      </c>
      <c r="G151" s="63">
        <v>54</v>
      </c>
      <c r="H151" s="63">
        <v>37</v>
      </c>
      <c r="I151" s="63">
        <v>48</v>
      </c>
      <c r="J151" s="63">
        <v>804</v>
      </c>
      <c r="K151" s="63">
        <v>45</v>
      </c>
      <c r="L151" s="63">
        <v>24</v>
      </c>
      <c r="M151" s="63">
        <v>60</v>
      </c>
      <c r="N151" s="63">
        <v>50</v>
      </c>
      <c r="O151" s="62">
        <v>100</v>
      </c>
      <c r="P151" s="63">
        <v>509</v>
      </c>
      <c r="Q151" s="63"/>
      <c r="R151" s="63">
        <v>12</v>
      </c>
      <c r="S151" s="63">
        <v>20</v>
      </c>
      <c r="T151" s="63">
        <v>24</v>
      </c>
      <c r="U151" s="63"/>
      <c r="V151" s="63">
        <v>15</v>
      </c>
      <c r="W151" s="63">
        <v>12</v>
      </c>
      <c r="X151" s="63">
        <v>36</v>
      </c>
      <c r="Y151" s="62">
        <v>100</v>
      </c>
      <c r="Z151" s="62">
        <v>100</v>
      </c>
      <c r="AA151" s="63">
        <v>20</v>
      </c>
      <c r="AB151" s="63">
        <v>10</v>
      </c>
      <c r="AC151" s="63">
        <v>10</v>
      </c>
      <c r="AD151" s="63"/>
      <c r="AE151" s="63">
        <f t="shared" si="2"/>
        <v>2786</v>
      </c>
    </row>
    <row r="152" spans="1:31" x14ac:dyDescent="0.25">
      <c r="A152" s="67" t="s">
        <v>1231</v>
      </c>
      <c r="B152" s="61" t="s">
        <v>1037</v>
      </c>
      <c r="C152" s="62"/>
      <c r="D152" s="63"/>
      <c r="E152" s="63">
        <v>120</v>
      </c>
      <c r="F152" s="63"/>
      <c r="G152" s="63">
        <v>30</v>
      </c>
      <c r="H152" s="63">
        <v>50</v>
      </c>
      <c r="I152" s="63">
        <v>21</v>
      </c>
      <c r="J152" s="63">
        <v>193</v>
      </c>
      <c r="K152" s="63">
        <v>30</v>
      </c>
      <c r="L152" s="63"/>
      <c r="M152" s="63">
        <v>120</v>
      </c>
      <c r="N152" s="63">
        <v>70</v>
      </c>
      <c r="O152" s="62"/>
      <c r="P152" s="63"/>
      <c r="Q152" s="63">
        <v>60</v>
      </c>
      <c r="R152" s="63">
        <v>36</v>
      </c>
      <c r="S152" s="63">
        <v>20</v>
      </c>
      <c r="T152" s="63"/>
      <c r="U152" s="63"/>
      <c r="V152" s="63"/>
      <c r="W152" s="63"/>
      <c r="X152" s="63">
        <v>12</v>
      </c>
      <c r="Y152" s="62"/>
      <c r="Z152" s="62"/>
      <c r="AA152" s="63"/>
      <c r="AB152" s="63"/>
      <c r="AC152" s="63"/>
      <c r="AD152" s="63"/>
      <c r="AE152" s="63">
        <f t="shared" si="2"/>
        <v>762</v>
      </c>
    </row>
    <row r="153" spans="1:31" x14ac:dyDescent="0.25">
      <c r="A153" s="67" t="s">
        <v>1232</v>
      </c>
      <c r="B153" s="61" t="s">
        <v>1037</v>
      </c>
      <c r="C153" s="62">
        <v>66</v>
      </c>
      <c r="D153" s="63"/>
      <c r="E153" s="63"/>
      <c r="F153" s="63"/>
      <c r="G153" s="63"/>
      <c r="H153" s="63">
        <v>14</v>
      </c>
      <c r="I153" s="63"/>
      <c r="J153" s="63"/>
      <c r="K153" s="63"/>
      <c r="L153" s="63"/>
      <c r="M153" s="63"/>
      <c r="N153" s="63"/>
      <c r="O153" s="62"/>
      <c r="P153" s="63"/>
      <c r="Q153" s="63"/>
      <c r="R153" s="63">
        <v>0</v>
      </c>
      <c r="S153" s="63"/>
      <c r="T153" s="63"/>
      <c r="U153" s="63"/>
      <c r="V153" s="63"/>
      <c r="W153" s="63"/>
      <c r="X153" s="63">
        <v>0</v>
      </c>
      <c r="Y153" s="62"/>
      <c r="Z153" s="62"/>
      <c r="AA153" s="63"/>
      <c r="AB153" s="63"/>
      <c r="AC153" s="63"/>
      <c r="AD153" s="63"/>
      <c r="AE153" s="63">
        <f t="shared" si="2"/>
        <v>80</v>
      </c>
    </row>
    <row r="154" spans="1:31" x14ac:dyDescent="0.25">
      <c r="A154" s="67" t="s">
        <v>1233</v>
      </c>
      <c r="B154" s="61" t="s">
        <v>1037</v>
      </c>
      <c r="C154" s="62"/>
      <c r="D154" s="63"/>
      <c r="E154" s="63"/>
      <c r="F154" s="63"/>
      <c r="G154" s="63">
        <v>80</v>
      </c>
      <c r="H154" s="63">
        <v>43</v>
      </c>
      <c r="I154" s="63">
        <v>55</v>
      </c>
      <c r="J154" s="63">
        <v>0</v>
      </c>
      <c r="K154" s="63"/>
      <c r="L154" s="63">
        <v>50</v>
      </c>
      <c r="M154" s="63"/>
      <c r="N154" s="63">
        <v>80</v>
      </c>
      <c r="O154" s="62"/>
      <c r="P154" s="63">
        <v>250</v>
      </c>
      <c r="Q154" s="63">
        <v>30</v>
      </c>
      <c r="R154" s="63">
        <v>24</v>
      </c>
      <c r="S154" s="63"/>
      <c r="T154" s="63"/>
      <c r="U154" s="63"/>
      <c r="V154" s="63"/>
      <c r="W154" s="63"/>
      <c r="X154" s="63">
        <v>12</v>
      </c>
      <c r="Y154" s="62"/>
      <c r="Z154" s="62">
        <v>110</v>
      </c>
      <c r="AA154" s="63"/>
      <c r="AB154" s="63">
        <v>30</v>
      </c>
      <c r="AC154" s="63"/>
      <c r="AD154" s="63"/>
      <c r="AE154" s="63">
        <f t="shared" si="2"/>
        <v>764</v>
      </c>
    </row>
    <row r="155" spans="1:31" x14ac:dyDescent="0.25">
      <c r="A155" s="67" t="s">
        <v>1234</v>
      </c>
      <c r="B155" s="61" t="s">
        <v>1037</v>
      </c>
      <c r="C155" s="62">
        <v>891</v>
      </c>
      <c r="D155" s="63">
        <v>10</v>
      </c>
      <c r="E155" s="63">
        <v>200</v>
      </c>
      <c r="F155" s="63">
        <v>300</v>
      </c>
      <c r="G155" s="63">
        <v>258</v>
      </c>
      <c r="H155" s="63">
        <v>128</v>
      </c>
      <c r="I155" s="63"/>
      <c r="J155" s="63">
        <v>2328</v>
      </c>
      <c r="K155" s="63">
        <v>125</v>
      </c>
      <c r="L155" s="63">
        <v>50</v>
      </c>
      <c r="M155" s="63">
        <v>300</v>
      </c>
      <c r="N155" s="63">
        <v>22</v>
      </c>
      <c r="O155" s="62">
        <v>150</v>
      </c>
      <c r="P155" s="63">
        <v>175</v>
      </c>
      <c r="Q155" s="63"/>
      <c r="R155" s="63">
        <v>30</v>
      </c>
      <c r="S155" s="63">
        <v>36</v>
      </c>
      <c r="T155" s="63">
        <f>8*24</f>
        <v>192</v>
      </c>
      <c r="U155" s="63"/>
      <c r="V155" s="63">
        <v>100</v>
      </c>
      <c r="W155" s="63"/>
      <c r="X155" s="63">
        <v>36</v>
      </c>
      <c r="Y155" s="62">
        <v>80</v>
      </c>
      <c r="Z155" s="62">
        <v>42</v>
      </c>
      <c r="AA155" s="63">
        <v>12</v>
      </c>
      <c r="AB155" s="63">
        <v>15</v>
      </c>
      <c r="AC155" s="63"/>
      <c r="AD155" s="63"/>
      <c r="AE155" s="63">
        <f t="shared" si="2"/>
        <v>5480</v>
      </c>
    </row>
    <row r="156" spans="1:31" x14ac:dyDescent="0.25">
      <c r="A156" s="67" t="s">
        <v>1235</v>
      </c>
      <c r="B156" s="61" t="s">
        <v>1037</v>
      </c>
      <c r="C156" s="62">
        <v>24</v>
      </c>
      <c r="D156" s="63"/>
      <c r="E156" s="63">
        <v>24</v>
      </c>
      <c r="F156" s="63"/>
      <c r="G156" s="63"/>
      <c r="H156" s="63">
        <v>48</v>
      </c>
      <c r="I156" s="63">
        <v>400</v>
      </c>
      <c r="J156" s="63">
        <v>148</v>
      </c>
      <c r="K156" s="63"/>
      <c r="L156" s="63">
        <v>96</v>
      </c>
      <c r="M156" s="63"/>
      <c r="N156" s="63"/>
      <c r="O156" s="62"/>
      <c r="P156" s="63"/>
      <c r="Q156" s="63">
        <v>30</v>
      </c>
      <c r="R156" s="63">
        <v>30</v>
      </c>
      <c r="S156" s="63"/>
      <c r="T156" s="63"/>
      <c r="U156" s="63"/>
      <c r="V156" s="63"/>
      <c r="W156" s="63"/>
      <c r="X156" s="63">
        <v>0</v>
      </c>
      <c r="Y156" s="62"/>
      <c r="Z156" s="62"/>
      <c r="AA156" s="63"/>
      <c r="AB156" s="63"/>
      <c r="AC156" s="63"/>
      <c r="AD156" s="63"/>
      <c r="AE156" s="63">
        <f t="shared" si="2"/>
        <v>800</v>
      </c>
    </row>
    <row r="157" spans="1:31" x14ac:dyDescent="0.25">
      <c r="A157" s="67" t="s">
        <v>1236</v>
      </c>
      <c r="B157" s="61" t="s">
        <v>1037</v>
      </c>
      <c r="C157" s="63"/>
      <c r="D157" s="63">
        <v>10</v>
      </c>
      <c r="E157" s="63"/>
      <c r="F157" s="63"/>
      <c r="G157" s="63"/>
      <c r="H157" s="63">
        <v>9</v>
      </c>
      <c r="I157" s="63"/>
      <c r="J157" s="63"/>
      <c r="K157" s="63"/>
      <c r="L157" s="63"/>
      <c r="M157" s="63"/>
      <c r="N157" s="63"/>
      <c r="O157" s="63"/>
      <c r="P157" s="63">
        <v>99</v>
      </c>
      <c r="Q157" s="63"/>
      <c r="R157" s="63">
        <v>12</v>
      </c>
      <c r="S157" s="63"/>
      <c r="T157" s="63"/>
      <c r="U157" s="63"/>
      <c r="V157" s="63"/>
      <c r="W157" s="63"/>
      <c r="X157" s="63">
        <v>36</v>
      </c>
      <c r="Y157" s="63">
        <v>60</v>
      </c>
      <c r="Z157" s="63">
        <v>24</v>
      </c>
      <c r="AA157" s="63">
        <v>12</v>
      </c>
      <c r="AB157" s="63">
        <v>15</v>
      </c>
      <c r="AC157" s="63"/>
      <c r="AD157" s="63"/>
      <c r="AE157" s="63">
        <f t="shared" si="2"/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21</vt:i4>
      </vt:variant>
    </vt:vector>
  </HeadingPairs>
  <TitlesOfParts>
    <vt:vector size="21" baseType="lpstr">
      <vt:lpstr>REPARTITION LOT</vt:lpstr>
      <vt:lpstr>LOT 1</vt:lpstr>
      <vt:lpstr>LOT 2 </vt:lpstr>
      <vt:lpstr>LOT 3</vt:lpstr>
      <vt:lpstr>LOT4</vt:lpstr>
      <vt:lpstr>LOT5</vt:lpstr>
      <vt:lpstr>LOT6</vt:lpstr>
      <vt:lpstr>LOT7</vt:lpstr>
      <vt:lpstr>LOT 8</vt:lpstr>
      <vt:lpstr>LOT 9</vt:lpstr>
      <vt:lpstr>LOT10</vt:lpstr>
      <vt:lpstr>LOT11</vt:lpstr>
      <vt:lpstr>LOT12</vt:lpstr>
      <vt:lpstr>LOT13</vt:lpstr>
      <vt:lpstr>LOT14</vt:lpstr>
      <vt:lpstr>LOT15</vt:lpstr>
      <vt:lpstr>LOT 16</vt:lpstr>
      <vt:lpstr>LOT17</vt:lpstr>
      <vt:lpstr>LOT18</vt:lpstr>
      <vt:lpstr>LOT 19</vt:lpstr>
      <vt:lpstr>LOT20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fblaise (B10911)</dc:creator>
  <cp:lastModifiedBy>ekougbla (B15789)</cp:lastModifiedBy>
  <cp:lastPrinted>2022-03-04T08:19:57Z</cp:lastPrinted>
  <dcterms:created xsi:type="dcterms:W3CDTF">2022-01-13T14:15:10Z</dcterms:created>
  <dcterms:modified xsi:type="dcterms:W3CDTF">2026-02-03T13:08:40Z</dcterms:modified>
</cp:coreProperties>
</file>